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<sst xmlns="http://schemas.openxmlformats.org/spreadsheetml/2006/main" count="48" uniqueCount="47">
  <si>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</si>
  <si>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</si>
  <si>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</si>
  <si>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</si>
  <si>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</si>
  <si>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</si>
  <si>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</si>
  <si>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</si>
  <si>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</si>
  <si>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</si>
  <si>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</si>
  <si>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</si>
  <si>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</si>
  <si>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</si>
  <si>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</si>
  <si>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</si>
  <si>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</si>
  <si>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</si>
  <si>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</si>
  <si>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</si>
  <si>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</si>
  <si>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</si>
  <si>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</si>
  <si>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</si>
  <si>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</si>
  <si>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</si>
  <si>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</si>
  <si>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</si>
  <si>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</si>
  <si>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</si>
  <si>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</si>
  <si>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</si>
  <si>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</si>
  <si>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</si>
  <si>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</si>
  <si>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</si>
  <si>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Макаронные изделия отварные</t>
  </si>
  <si>
    <t>Кондитерские изделия</t>
  </si>
  <si>
    <t>80/25</t>
  </si>
  <si>
    <t>402*</t>
  </si>
  <si>
    <t>Понедельник</t>
  </si>
  <si>
    <t>98*</t>
  </si>
  <si>
    <t>Суп картофельный с рисом</t>
  </si>
  <si>
    <t>273*</t>
  </si>
  <si>
    <t>Котлеты мясные с соусом томатным</t>
  </si>
  <si>
    <t>Компот из сухофруктов с витамином "С"</t>
  </si>
  <si>
    <r>
      <t>День 05</t>
    </r>
    <r>
      <rPr>
        <u val="single"/>
        <sz val="10"/>
        <rFont val="Calibri"/>
        <family val="2"/>
      </rPr>
      <t>/16/2022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</si>
</sst>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46</v>
      </c>
    </row>
    <row r="9" spans="1:18" ht="12.75" customHeight="1">
      <c r="A9" s="14"/>
      <c r="B9" s="15"/>
      <c r="C9" s="16"/>
      <c r="D9" s="16"/>
      <c r="E9" s="16"/>
      <c r="F9" s="17"/>
      <c r="G9" s="30" t="s">
        <v>31</v>
      </c>
      <c r="H9" s="30"/>
      <c r="I9" s="16" t="s">
        <v>40</v>
      </c>
      <c r="J9" s="16"/>
      <c r="K9" s="16"/>
      <c r="L9" s="31" t="s">
        <v>32</v>
      </c>
      <c r="M9" s="31"/>
      <c r="N9" s="16"/>
      <c r="O9" s="16"/>
      <c r="P9" s="16"/>
      <c r="Q9" s="16"/>
      <c r="R9" s="16"/>
    </row>
    <row r="10" spans="1:18" ht="12.75">
      <c r="A10" s="17"/>
      <c r="B10" s="16"/>
      <c r="C10" s="16"/>
      <c r="D10" s="16"/>
      <c r="E10" s="16"/>
      <c r="F10" s="17"/>
      <c r="G10" s="32" t="s">
        <v>33</v>
      </c>
      <c r="H10" s="32"/>
      <c r="I10" s="18">
        <v>2</v>
      </c>
      <c r="J10" s="16"/>
      <c r="K10" s="16"/>
      <c r="L10" s="33" t="s">
        <v>34</v>
      </c>
      <c r="M10" s="33"/>
      <c r="N10" s="19" t="s">
        <v>35</v>
      </c>
      <c r="O10" s="16"/>
      <c r="P10" s="16"/>
      <c r="Q10" s="16"/>
      <c r="R10" s="16"/>
    </row>
    <row r="11" spans="1:18" ht="12.75" customHeight="1">
      <c r="A11" s="29" t="s">
        <v>3</v>
      </c>
      <c r="B11" s="28" t="s">
        <v>6</v>
      </c>
      <c r="C11" s="28"/>
      <c r="D11" s="28"/>
      <c r="E11" s="28" t="s">
        <v>7</v>
      </c>
      <c r="F11" s="29" t="s">
        <v>8</v>
      </c>
      <c r="G11" s="29" t="s">
        <v>9</v>
      </c>
      <c r="H11" s="29"/>
      <c r="I11" s="29"/>
      <c r="J11" s="26" t="s">
        <v>10</v>
      </c>
      <c r="K11" s="29" t="s">
        <v>11</v>
      </c>
      <c r="L11" s="29"/>
      <c r="M11" s="29"/>
      <c r="N11" s="29"/>
      <c r="O11" s="29" t="s">
        <v>12</v>
      </c>
      <c r="P11" s="29"/>
      <c r="Q11" s="29"/>
      <c r="R11" s="29"/>
    </row>
    <row r="12" spans="1:18" ht="12.75">
      <c r="A12" s="29"/>
      <c r="B12" s="28"/>
      <c r="C12" s="28"/>
      <c r="D12" s="28"/>
      <c r="E12" s="28"/>
      <c r="F12" s="29"/>
      <c r="G12" s="3" t="s">
        <v>13</v>
      </c>
      <c r="H12" s="3" t="s">
        <v>14</v>
      </c>
      <c r="I12" s="3" t="s">
        <v>15</v>
      </c>
      <c r="J12" s="26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5">
        <v>2</v>
      </c>
      <c r="C13" s="26"/>
      <c r="D13" s="26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>
        <v>430</v>
      </c>
      <c r="B15" s="27" t="s">
        <v>27</v>
      </c>
      <c r="C15" s="27"/>
      <c r="D15" s="27"/>
      <c r="E15" s="10">
        <v>200</v>
      </c>
      <c r="F15" s="10">
        <v>5</v>
      </c>
      <c r="G15" s="4">
        <v>0</v>
      </c>
      <c r="H15" s="10">
        <v>0</v>
      </c>
      <c r="I15" s="10">
        <v>15</v>
      </c>
      <c r="J15" s="10">
        <v>60</v>
      </c>
      <c r="K15" s="10">
        <v>0</v>
      </c>
      <c r="L15" s="10">
        <v>0</v>
      </c>
      <c r="M15" s="10">
        <v>0</v>
      </c>
      <c r="N15" s="11">
        <v>0</v>
      </c>
      <c r="O15" s="10">
        <v>5</v>
      </c>
      <c r="P15" s="10">
        <v>8</v>
      </c>
      <c r="Q15" s="10">
        <v>4</v>
      </c>
      <c r="R15" s="10">
        <v>1</v>
      </c>
    </row>
    <row r="16" spans="1:18" ht="12.75" customHeight="1">
      <c r="A16" s="10" t="s">
        <v>4</v>
      </c>
      <c r="B16" s="27" t="s">
        <v>37</v>
      </c>
      <c r="C16" s="27"/>
      <c r="D16" s="27"/>
      <c r="E16" s="10">
        <v>30</v>
      </c>
      <c r="F16" s="10">
        <v>10</v>
      </c>
      <c r="G16" s="4">
        <v>1.13</v>
      </c>
      <c r="H16" s="10">
        <v>1.47</v>
      </c>
      <c r="I16" s="10">
        <v>11.16</v>
      </c>
      <c r="J16" s="10">
        <v>62.5</v>
      </c>
      <c r="K16" s="10">
        <v>0</v>
      </c>
      <c r="L16" s="10">
        <v>45</v>
      </c>
      <c r="M16" s="10">
        <v>0</v>
      </c>
      <c r="N16" s="11">
        <v>0.2</v>
      </c>
      <c r="O16" s="10">
        <v>0.53</v>
      </c>
      <c r="P16" s="10">
        <v>4.3</v>
      </c>
      <c r="Q16" s="10">
        <v>13.5</v>
      </c>
      <c r="R16" s="10">
        <v>0.2</v>
      </c>
    </row>
    <row r="17" spans="1:18" ht="12.75" customHeight="1">
      <c r="A17" s="34" t="s">
        <v>25</v>
      </c>
      <c r="B17" s="34"/>
      <c r="C17" s="34"/>
      <c r="D17" s="34"/>
      <c r="E17" s="34"/>
      <c r="F17" s="12">
        <f>SUM(F15:F16)</f>
        <v>15</v>
      </c>
      <c r="G17" s="4">
        <f aca="true" t="shared" si="0" ref="G17:R17">SUM(G15:G16)</f>
        <v>1.13</v>
      </c>
      <c r="H17" s="4">
        <f t="shared" si="0"/>
        <v>1.47</v>
      </c>
      <c r="I17" s="4">
        <f t="shared" si="0"/>
        <v>26.16</v>
      </c>
      <c r="J17" s="4">
        <f t="shared" si="0"/>
        <v>122.5</v>
      </c>
      <c r="K17" s="4">
        <f t="shared" si="0"/>
        <v>0</v>
      </c>
      <c r="L17" s="4">
        <f t="shared" si="0"/>
        <v>45</v>
      </c>
      <c r="M17" s="4">
        <f t="shared" si="0"/>
        <v>0</v>
      </c>
      <c r="N17" s="4">
        <f t="shared" si="0"/>
        <v>0.2</v>
      </c>
      <c r="O17" s="4">
        <f t="shared" si="0"/>
        <v>5.53</v>
      </c>
      <c r="P17" s="4">
        <f t="shared" si="0"/>
        <v>12.3</v>
      </c>
      <c r="Q17" s="4">
        <f t="shared" si="0"/>
        <v>17.5</v>
      </c>
      <c r="R17" s="4">
        <f t="shared" si="0"/>
        <v>1.2</v>
      </c>
    </row>
    <row r="18" spans="1:18" ht="12.75" customHeight="1">
      <c r="A18" s="20" t="s">
        <v>5</v>
      </c>
      <c r="B18" s="21"/>
      <c r="C18" s="21"/>
      <c r="D18" s="21"/>
      <c r="E18" s="21"/>
      <c r="F18" s="2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3"/>
    </row>
    <row r="19" spans="1:18" ht="12.75" customHeight="1">
      <c r="A19" s="11" t="s">
        <v>41</v>
      </c>
      <c r="B19" s="27" t="s">
        <v>42</v>
      </c>
      <c r="C19" s="27"/>
      <c r="D19" s="27"/>
      <c r="E19" s="11">
        <v>200</v>
      </c>
      <c r="F19" s="11">
        <v>27</v>
      </c>
      <c r="G19" s="11">
        <v>2.8</v>
      </c>
      <c r="H19" s="11">
        <v>3.6</v>
      </c>
      <c r="I19" s="11">
        <v>17.6</v>
      </c>
      <c r="J19" s="11">
        <v>113.97</v>
      </c>
      <c r="K19" s="10">
        <v>0.02</v>
      </c>
      <c r="L19" s="10">
        <v>4.08</v>
      </c>
      <c r="M19" s="11">
        <v>0</v>
      </c>
      <c r="N19" s="10">
        <v>1.32</v>
      </c>
      <c r="O19" s="10">
        <v>17.15</v>
      </c>
      <c r="P19" s="10">
        <v>20.72</v>
      </c>
      <c r="Q19" s="10">
        <v>9.91</v>
      </c>
      <c r="R19" s="10">
        <v>0.44</v>
      </c>
    </row>
    <row r="20" spans="1:18" ht="12.75" customHeight="1">
      <c r="A20" s="10" t="s">
        <v>43</v>
      </c>
      <c r="B20" s="27" t="s">
        <v>44</v>
      </c>
      <c r="C20" s="27"/>
      <c r="D20" s="27"/>
      <c r="E20" s="11" t="s">
        <v>38</v>
      </c>
      <c r="F20" s="11">
        <v>45</v>
      </c>
      <c r="G20" s="13">
        <f>7.5*1.25</f>
        <v>9.375</v>
      </c>
      <c r="H20" s="24">
        <f>9.9*1.25</f>
        <v>12.375</v>
      </c>
      <c r="I20" s="24">
        <f>5.9*1.25</f>
        <v>7.375</v>
      </c>
      <c r="J20" s="24">
        <f>143*1.25</f>
        <v>178.75</v>
      </c>
      <c r="K20" s="24">
        <f>0.09*1.25</f>
        <v>0.11249999999999999</v>
      </c>
      <c r="L20" s="24">
        <v>0</v>
      </c>
      <c r="M20" s="24">
        <v>0</v>
      </c>
      <c r="N20" s="24">
        <f>1.8*1.25</f>
        <v>2.25</v>
      </c>
      <c r="O20" s="24">
        <f>6*1.25</f>
        <v>7.5</v>
      </c>
      <c r="P20" s="24">
        <f>12*1.25</f>
        <v>15</v>
      </c>
      <c r="Q20" s="24">
        <f>77*1.25</f>
        <v>96.25</v>
      </c>
      <c r="R20" s="24">
        <f>1*1.25</f>
        <v>1.25</v>
      </c>
    </row>
    <row r="21" spans="1:18" ht="12.75" customHeight="1">
      <c r="A21" s="10">
        <v>331</v>
      </c>
      <c r="B21" s="27" t="s">
        <v>36</v>
      </c>
      <c r="C21" s="27"/>
      <c r="D21" s="27"/>
      <c r="E21" s="11" t="s">
        <v>26</v>
      </c>
      <c r="F21" s="11">
        <v>18</v>
      </c>
      <c r="G21" s="4">
        <v>5.6</v>
      </c>
      <c r="H21" s="10">
        <v>4.8</v>
      </c>
      <c r="I21" s="10">
        <v>36</v>
      </c>
      <c r="J21" s="10">
        <v>209.61</v>
      </c>
      <c r="K21" s="10">
        <v>0.1</v>
      </c>
      <c r="L21" s="10">
        <v>14.7</v>
      </c>
      <c r="M21" s="11">
        <v>0.3</v>
      </c>
      <c r="N21" s="10">
        <v>6</v>
      </c>
      <c r="O21" s="10">
        <v>44</v>
      </c>
      <c r="P21" s="10">
        <v>216</v>
      </c>
      <c r="Q21" s="10">
        <v>46.7</v>
      </c>
      <c r="R21" s="10">
        <v>2.7</v>
      </c>
    </row>
    <row r="22" spans="1:18" ht="12.75" customHeight="1">
      <c r="A22" s="10" t="s">
        <v>39</v>
      </c>
      <c r="B22" s="27" t="s">
        <v>45</v>
      </c>
      <c r="C22" s="27"/>
      <c r="D22" s="27"/>
      <c r="E22" s="11">
        <v>200</v>
      </c>
      <c r="F22" s="11">
        <v>15</v>
      </c>
      <c r="G22" s="4">
        <v>0.6</v>
      </c>
      <c r="H22" s="11">
        <v>0.1</v>
      </c>
      <c r="I22" s="10">
        <v>45.7</v>
      </c>
      <c r="J22" s="10">
        <v>176</v>
      </c>
      <c r="K22" s="10">
        <v>0.04</v>
      </c>
      <c r="L22" s="11">
        <v>0</v>
      </c>
      <c r="M22" s="11">
        <v>0</v>
      </c>
      <c r="N22" s="11">
        <v>0.71</v>
      </c>
      <c r="O22" s="10">
        <v>9.2</v>
      </c>
      <c r="P22" s="11">
        <v>30.6</v>
      </c>
      <c r="Q22" s="11">
        <v>6.5</v>
      </c>
      <c r="R22" s="10">
        <v>0.7</v>
      </c>
    </row>
    <row r="23" spans="1:18" ht="12.75" customHeight="1">
      <c r="A23" s="11" t="s">
        <v>4</v>
      </c>
      <c r="B23" s="27" t="s">
        <v>28</v>
      </c>
      <c r="C23" s="27"/>
      <c r="D23" s="27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34" t="s">
        <v>29</v>
      </c>
      <c r="B24" s="34"/>
      <c r="C24" s="34"/>
      <c r="D24" s="34"/>
      <c r="E24" s="34"/>
      <c r="F24" s="12">
        <f>SUM(F19:F23)</f>
        <v>110</v>
      </c>
      <c r="G24" s="13">
        <f aca="true" t="shared" si="1" ref="G24:R24">SUM(G19:G23)</f>
        <v>20.975</v>
      </c>
      <c r="H24" s="13">
        <f t="shared" si="1"/>
        <v>21.375</v>
      </c>
      <c r="I24" s="13">
        <f t="shared" si="1"/>
        <v>122.47500000000001</v>
      </c>
      <c r="J24" s="13">
        <f t="shared" si="1"/>
        <v>756.57</v>
      </c>
      <c r="K24" s="13">
        <f t="shared" si="1"/>
        <v>0.37249999999999994</v>
      </c>
      <c r="L24" s="13">
        <f t="shared" si="1"/>
        <v>18.78</v>
      </c>
      <c r="M24" s="13">
        <f t="shared" si="1"/>
        <v>0.3</v>
      </c>
      <c r="N24" s="13">
        <f t="shared" si="1"/>
        <v>11.88</v>
      </c>
      <c r="O24" s="13">
        <f t="shared" si="1"/>
        <v>89.45</v>
      </c>
      <c r="P24" s="13">
        <f t="shared" si="1"/>
        <v>295.71999999999997</v>
      </c>
      <c r="Q24" s="13">
        <f t="shared" si="1"/>
        <v>215.16000000000003</v>
      </c>
      <c r="R24" s="13">
        <f t="shared" si="1"/>
        <v>8.290000000000001</v>
      </c>
    </row>
    <row r="25" spans="1:18" ht="12.75">
      <c r="A25" s="35" t="s">
        <v>30</v>
      </c>
      <c r="B25" s="35"/>
      <c r="C25" s="35"/>
      <c r="D25" s="35"/>
      <c r="E25" s="35"/>
      <c r="F25" s="12">
        <f>F24+F17</f>
        <v>125</v>
      </c>
      <c r="G25" s="4">
        <f aca="true" t="shared" si="2" ref="G25:R25">G24+G17</f>
        <v>22.105</v>
      </c>
      <c r="H25" s="4">
        <f t="shared" si="2"/>
        <v>22.845</v>
      </c>
      <c r="I25" s="4">
        <f t="shared" si="2"/>
        <v>148.63500000000002</v>
      </c>
      <c r="J25" s="4">
        <f t="shared" si="2"/>
        <v>879.07</v>
      </c>
      <c r="K25" s="4">
        <f t="shared" si="2"/>
        <v>0.37249999999999994</v>
      </c>
      <c r="L25" s="4">
        <f t="shared" si="2"/>
        <v>63.78</v>
      </c>
      <c r="M25" s="4">
        <f t="shared" si="2"/>
        <v>0.3</v>
      </c>
      <c r="N25" s="4">
        <f t="shared" si="2"/>
        <v>12.08</v>
      </c>
      <c r="O25" s="4">
        <f t="shared" si="2"/>
        <v>94.98</v>
      </c>
      <c r="P25" s="4">
        <f t="shared" si="2"/>
        <v>308.02</v>
      </c>
      <c r="Q25" s="4">
        <f t="shared" si="2"/>
        <v>232.66000000000003</v>
      </c>
      <c r="R25" s="4">
        <f t="shared" si="2"/>
        <v>9.49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2022-05-30T14:13:58Z</dcterms:modified>
  <cp:category/>
  <cp:version/>
  <cp:contentType/>
  <cp:contentStatus/>
</cp:coreProperties>
</file>