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<sst xmlns="http://schemas.openxmlformats.org/spreadsheetml/2006/main" count="49" uniqueCount="48">
  <si>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</si>
  <si>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</si>
  <si>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</si>
  <si>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</si>
  <si>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</si>
  <si>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</si>
  <si>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323*</t>
  </si>
  <si>
    <t>Каша гречневая рассыпчатая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</si>
  <si>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</si>
  <si>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</si>
  <si>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</si>
  <si>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</si>
  <si>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</si>
  <si>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</si>
  <si>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</si>
  <si>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</si>
  <si>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</si>
  <si>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</si>
  <si>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</si>
  <si>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</si>
  <si>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</si>
  <si>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</si>
  <si>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</si>
  <si>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</si>
  <si>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</si>
  <si>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</si>
  <si>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</si>
  <si>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</si>
  <si>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80/25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</si>
  <si>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</si>
  <si>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</si>
  <si>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</si>
  <si>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</si>
  <si>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</si>
  <si>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Кондитерские изделия</t>
  </si>
  <si>
    <t>100*</t>
  </si>
  <si>
    <t>Суп картофельный с вермишелью</t>
  </si>
  <si>
    <t>402*</t>
  </si>
  <si>
    <t>Компот из сухофруктов с витамином "С"</t>
  </si>
  <si>
    <t>День:</t>
  </si>
  <si>
    <t>Понедельник</t>
  </si>
  <si>
    <t>Сезон:</t>
  </si>
  <si>
    <t>Неделя:</t>
  </si>
  <si>
    <t>Возраст:</t>
  </si>
  <si>
    <t>7-11</t>
  </si>
  <si>
    <t>273*</t>
  </si>
  <si>
    <t>Биточки (особые) с соусом томатным</t>
  </si>
  <si>
    <r>
      <t>День 05</t>
    </r>
    <r>
      <rPr>
        <u val="single"/>
        <sz val="10"/>
        <rFont val="Calibri"/>
        <family val="2"/>
      </rPr>
      <t>/23/2022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</si>
</sst>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47</v>
      </c>
    </row>
    <row r="9" spans="1:18" ht="12.75" customHeight="1">
      <c r="A9" s="16"/>
      <c r="B9" s="17"/>
      <c r="C9" s="18"/>
      <c r="D9" s="18"/>
      <c r="E9" s="18"/>
      <c r="F9" s="19"/>
      <c r="G9" s="34" t="s">
        <v>39</v>
      </c>
      <c r="H9" s="34"/>
      <c r="I9" s="18" t="s">
        <v>40</v>
      </c>
      <c r="J9" s="18"/>
      <c r="K9" s="18"/>
      <c r="L9" s="35" t="s">
        <v>41</v>
      </c>
      <c r="M9" s="35"/>
      <c r="N9" s="18"/>
      <c r="O9" s="18"/>
      <c r="P9" s="18"/>
      <c r="Q9" s="18"/>
      <c r="R9" s="18"/>
    </row>
    <row r="10" spans="1:18" ht="12.75">
      <c r="A10" s="19"/>
      <c r="B10" s="18"/>
      <c r="C10" s="18"/>
      <c r="D10" s="18"/>
      <c r="E10" s="18"/>
      <c r="F10" s="19"/>
      <c r="G10" s="34" t="s">
        <v>42</v>
      </c>
      <c r="H10" s="34"/>
      <c r="I10" s="20">
        <v>1</v>
      </c>
      <c r="J10" s="18"/>
      <c r="K10" s="18"/>
      <c r="L10" s="35" t="s">
        <v>43</v>
      </c>
      <c r="M10" s="35"/>
      <c r="N10" s="21" t="s">
        <v>44</v>
      </c>
      <c r="O10" s="18"/>
      <c r="P10" s="18"/>
      <c r="Q10" s="18"/>
      <c r="R10" s="18"/>
    </row>
    <row r="11" spans="1:18" ht="12.75">
      <c r="A11" s="27" t="s">
        <v>3</v>
      </c>
      <c r="B11" s="32" t="s">
        <v>8</v>
      </c>
      <c r="C11" s="32"/>
      <c r="D11" s="32"/>
      <c r="E11" s="32" t="s">
        <v>9</v>
      </c>
      <c r="F11" s="27" t="s">
        <v>10</v>
      </c>
      <c r="G11" s="27" t="s">
        <v>11</v>
      </c>
      <c r="H11" s="27"/>
      <c r="I11" s="27"/>
      <c r="J11" s="33" t="s">
        <v>12</v>
      </c>
      <c r="K11" s="27" t="s">
        <v>13</v>
      </c>
      <c r="L11" s="27"/>
      <c r="M11" s="27"/>
      <c r="N11" s="27"/>
      <c r="O11" s="27" t="s">
        <v>14</v>
      </c>
      <c r="P11" s="27"/>
      <c r="Q11" s="27"/>
      <c r="R11" s="27"/>
    </row>
    <row r="12" spans="1:18" ht="12.75">
      <c r="A12" s="27"/>
      <c r="B12" s="32"/>
      <c r="C12" s="32"/>
      <c r="D12" s="32"/>
      <c r="E12" s="32"/>
      <c r="F12" s="27"/>
      <c r="G12" s="3" t="s">
        <v>15</v>
      </c>
      <c r="H12" s="3" t="s">
        <v>16</v>
      </c>
      <c r="I12" s="3" t="s">
        <v>17</v>
      </c>
      <c r="J12" s="33"/>
      <c r="K12" s="3" t="s">
        <v>18</v>
      </c>
      <c r="L12" s="3" t="s">
        <v>19</v>
      </c>
      <c r="M12" s="3" t="s">
        <v>20</v>
      </c>
      <c r="N12" s="3" t="s">
        <v>21</v>
      </c>
      <c r="O12" s="3" t="s">
        <v>22</v>
      </c>
      <c r="P12" s="3" t="s">
        <v>23</v>
      </c>
      <c r="Q12" s="3" t="s">
        <v>24</v>
      </c>
      <c r="R12" s="3" t="s">
        <v>25</v>
      </c>
    </row>
    <row r="13" spans="1:18" ht="12.75" customHeight="1">
      <c r="A13" s="4">
        <v>1</v>
      </c>
      <c r="B13" s="36">
        <v>2</v>
      </c>
      <c r="C13" s="33"/>
      <c r="D13" s="33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26</v>
      </c>
      <c r="B14" s="22"/>
      <c r="C14" s="22"/>
      <c r="D14" s="22"/>
      <c r="E14" s="22"/>
      <c r="F14" s="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1:18" ht="12.75">
      <c r="A15" s="10">
        <v>430</v>
      </c>
      <c r="B15" s="28" t="s">
        <v>30</v>
      </c>
      <c r="C15" s="28"/>
      <c r="D15" s="28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>
      <c r="A16" s="10" t="s">
        <v>4</v>
      </c>
      <c r="B16" s="28" t="s">
        <v>34</v>
      </c>
      <c r="C16" s="28"/>
      <c r="D16" s="28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25" t="s">
        <v>27</v>
      </c>
      <c r="B17" s="25"/>
      <c r="C17" s="25"/>
      <c r="D17" s="25"/>
      <c r="E17" s="25"/>
      <c r="F17" s="12">
        <f>SUM(F15:F16)</f>
        <v>15</v>
      </c>
      <c r="G17" s="4">
        <f aca="true" t="shared" si="0" ref="G17:R17">SUM(G15:G16)</f>
        <v>1.13</v>
      </c>
      <c r="H17" s="4">
        <f t="shared" si="0"/>
        <v>1.47</v>
      </c>
      <c r="I17" s="4">
        <f t="shared" si="0"/>
        <v>26.16</v>
      </c>
      <c r="J17" s="4">
        <f t="shared" si="0"/>
        <v>122.5</v>
      </c>
      <c r="K17" s="4">
        <f t="shared" si="0"/>
        <v>0</v>
      </c>
      <c r="L17" s="4">
        <f t="shared" si="0"/>
        <v>45</v>
      </c>
      <c r="M17" s="4">
        <f t="shared" si="0"/>
        <v>0</v>
      </c>
      <c r="N17" s="4">
        <f t="shared" si="0"/>
        <v>0.2</v>
      </c>
      <c r="O17" s="4">
        <f t="shared" si="0"/>
        <v>5.53</v>
      </c>
      <c r="P17" s="4">
        <f t="shared" si="0"/>
        <v>12.3</v>
      </c>
      <c r="Q17" s="4">
        <f t="shared" si="0"/>
        <v>17.5</v>
      </c>
      <c r="R17" s="4">
        <f t="shared" si="0"/>
        <v>1.2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35</v>
      </c>
      <c r="B19" s="29" t="s">
        <v>36</v>
      </c>
      <c r="C19" s="30"/>
      <c r="D19" s="31"/>
      <c r="E19" s="11">
        <v>200</v>
      </c>
      <c r="F19" s="11">
        <v>28</v>
      </c>
      <c r="G19" s="11">
        <v>2.9</v>
      </c>
      <c r="H19" s="11">
        <v>2.1</v>
      </c>
      <c r="I19" s="11">
        <v>18</v>
      </c>
      <c r="J19" s="11">
        <v>107.27</v>
      </c>
      <c r="K19" s="14">
        <v>0.03</v>
      </c>
      <c r="L19" s="14">
        <v>5.4</v>
      </c>
      <c r="M19" s="15">
        <v>0</v>
      </c>
      <c r="N19" s="14">
        <v>2.6</v>
      </c>
      <c r="O19" s="14">
        <v>10.99</v>
      </c>
      <c r="P19" s="14">
        <v>23.03</v>
      </c>
      <c r="Q19" s="14">
        <v>7.4</v>
      </c>
      <c r="R19" s="14">
        <v>0.3</v>
      </c>
    </row>
    <row r="20" spans="1:18" ht="12.75" customHeight="1">
      <c r="A20" s="10" t="s">
        <v>45</v>
      </c>
      <c r="B20" s="29" t="s">
        <v>46</v>
      </c>
      <c r="C20" s="30"/>
      <c r="D20" s="31"/>
      <c r="E20" s="11" t="s">
        <v>28</v>
      </c>
      <c r="F20" s="11">
        <v>42</v>
      </c>
      <c r="G20" s="14">
        <f>7.5</f>
        <v>7.5</v>
      </c>
      <c r="H20" s="24">
        <f>9.9</f>
        <v>9.9</v>
      </c>
      <c r="I20" s="24">
        <f>5.9</f>
        <v>5.9</v>
      </c>
      <c r="J20" s="24">
        <f>143</f>
        <v>143</v>
      </c>
      <c r="K20" s="24">
        <f>0.09</f>
        <v>0.09</v>
      </c>
      <c r="L20" s="24">
        <v>0</v>
      </c>
      <c r="M20" s="24">
        <v>0</v>
      </c>
      <c r="N20" s="24">
        <f>1.8</f>
        <v>1.8</v>
      </c>
      <c r="O20" s="24">
        <f>6</f>
        <v>6</v>
      </c>
      <c r="P20" s="24">
        <f>12</f>
        <v>12</v>
      </c>
      <c r="Q20" s="24">
        <f>77</f>
        <v>77</v>
      </c>
      <c r="R20" s="24">
        <f>1</f>
        <v>1</v>
      </c>
    </row>
    <row r="21" spans="1:18" ht="12.75" customHeight="1">
      <c r="A21" s="10" t="s">
        <v>6</v>
      </c>
      <c r="B21" s="29" t="s">
        <v>7</v>
      </c>
      <c r="C21" s="30"/>
      <c r="D21" s="31"/>
      <c r="E21" s="11" t="s">
        <v>29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>
      <c r="A22" s="10" t="s">
        <v>37</v>
      </c>
      <c r="B22" s="29" t="s">
        <v>38</v>
      </c>
      <c r="C22" s="30"/>
      <c r="D22" s="31"/>
      <c r="E22" s="11">
        <v>200</v>
      </c>
      <c r="F22" s="11">
        <v>15</v>
      </c>
      <c r="G22" s="4">
        <v>0.6</v>
      </c>
      <c r="H22" s="11">
        <v>0.1</v>
      </c>
      <c r="I22" s="10">
        <v>45.7</v>
      </c>
      <c r="J22" s="10">
        <v>176</v>
      </c>
      <c r="K22" s="11">
        <v>1.1</v>
      </c>
      <c r="L22" s="11">
        <v>0</v>
      </c>
      <c r="M22" s="11">
        <v>35.6</v>
      </c>
      <c r="N22" s="11">
        <v>6.5</v>
      </c>
      <c r="O22" s="11">
        <v>151.2</v>
      </c>
      <c r="P22" s="11">
        <v>327.6</v>
      </c>
      <c r="Q22" s="11">
        <v>25.2</v>
      </c>
      <c r="R22" s="11">
        <v>3.6</v>
      </c>
    </row>
    <row r="23" spans="1:18" ht="12.75">
      <c r="A23" s="11" t="s">
        <v>4</v>
      </c>
      <c r="B23" s="28" t="s">
        <v>31</v>
      </c>
      <c r="C23" s="28"/>
      <c r="D23" s="28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5" t="s">
        <v>32</v>
      </c>
      <c r="B24" s="25"/>
      <c r="C24" s="25"/>
      <c r="D24" s="25"/>
      <c r="E24" s="25"/>
      <c r="F24" s="12">
        <f>SUM(F19:F23)</f>
        <v>110</v>
      </c>
      <c r="G24" s="14">
        <f>SUM(G19:G23)</f>
        <v>17.2</v>
      </c>
      <c r="H24" s="14">
        <f aca="true" t="shared" si="1" ref="H24:R24">SUM(H19:H23)</f>
        <v>17.400000000000002</v>
      </c>
      <c r="I24" s="14">
        <f t="shared" si="1"/>
        <v>122.5</v>
      </c>
      <c r="J24" s="14">
        <f t="shared" si="1"/>
        <v>688.31</v>
      </c>
      <c r="K24" s="14">
        <f t="shared" si="1"/>
        <v>1.3200000000000003</v>
      </c>
      <c r="L24" s="14">
        <f t="shared" si="1"/>
        <v>5.4</v>
      </c>
      <c r="M24" s="14">
        <f t="shared" si="1"/>
        <v>40.1</v>
      </c>
      <c r="N24" s="14">
        <f t="shared" si="1"/>
        <v>13.799999999999999</v>
      </c>
      <c r="O24" s="14">
        <f t="shared" si="1"/>
        <v>218.68999999999997</v>
      </c>
      <c r="P24" s="14">
        <f t="shared" si="1"/>
        <v>548.03</v>
      </c>
      <c r="Q24" s="14">
        <f t="shared" si="1"/>
        <v>182.8</v>
      </c>
      <c r="R24" s="14">
        <f t="shared" si="1"/>
        <v>8.4</v>
      </c>
    </row>
    <row r="25" spans="1:18" ht="12.75">
      <c r="A25" s="26" t="s">
        <v>33</v>
      </c>
      <c r="B25" s="26"/>
      <c r="C25" s="26"/>
      <c r="D25" s="26"/>
      <c r="E25" s="26"/>
      <c r="F25" s="12">
        <f>F24+F17</f>
        <v>125</v>
      </c>
      <c r="G25" s="4">
        <f>G24+G17</f>
        <v>18.33</v>
      </c>
      <c r="H25" s="4">
        <f aca="true" t="shared" si="2" ref="H25:R25">H24+H17</f>
        <v>18.87</v>
      </c>
      <c r="I25" s="4">
        <f t="shared" si="2"/>
        <v>148.66</v>
      </c>
      <c r="J25" s="4">
        <f t="shared" si="2"/>
        <v>810.81</v>
      </c>
      <c r="K25" s="4">
        <f t="shared" si="2"/>
        <v>1.3200000000000003</v>
      </c>
      <c r="L25" s="4">
        <f t="shared" si="2"/>
        <v>50.4</v>
      </c>
      <c r="M25" s="4">
        <f t="shared" si="2"/>
        <v>40.1</v>
      </c>
      <c r="N25" s="4">
        <f t="shared" si="2"/>
        <v>13.999999999999998</v>
      </c>
      <c r="O25" s="4">
        <f t="shared" si="2"/>
        <v>224.21999999999997</v>
      </c>
      <c r="P25" s="4">
        <f t="shared" si="2"/>
        <v>560.3299999999999</v>
      </c>
      <c r="Q25" s="4">
        <f t="shared" si="2"/>
        <v>200.3</v>
      </c>
      <c r="R25" s="4">
        <f t="shared" si="2"/>
        <v>9.6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2022-05-30T14:24:17Z</dcterms:modified>
  <cp:category/>
  <cp:version/>
  <cp:contentType/>
  <cp:contentStatus/>
</cp:coreProperties>
</file>