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994783E3-E6D0-4C9F-80ED-B621EE03A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J195" i="1" l="1"/>
  <c r="L138" i="1"/>
  <c r="L81" i="1"/>
  <c r="G195" i="1"/>
  <c r="H195" i="1"/>
  <c r="I195" i="1"/>
  <c r="F195" i="1"/>
  <c r="L176" i="1"/>
  <c r="J176" i="1"/>
  <c r="G176" i="1"/>
  <c r="H176" i="1"/>
  <c r="I176" i="1"/>
  <c r="F176" i="1"/>
  <c r="L157" i="1"/>
  <c r="J157" i="1"/>
  <c r="J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H100" i="1"/>
  <c r="G100" i="1"/>
  <c r="F100" i="1"/>
  <c r="G81" i="1"/>
  <c r="H81" i="1"/>
  <c r="I81" i="1"/>
  <c r="F81" i="1"/>
  <c r="L62" i="1"/>
  <c r="J62" i="1"/>
  <c r="G62" i="1"/>
  <c r="I62" i="1"/>
  <c r="H62" i="1"/>
  <c r="F62" i="1"/>
  <c r="L43" i="1"/>
  <c r="J43" i="1"/>
  <c r="I43" i="1"/>
  <c r="H43" i="1"/>
  <c r="G43" i="1"/>
  <c r="F43" i="1"/>
  <c r="L24" i="1"/>
  <c r="H24" i="1"/>
  <c r="I24" i="1"/>
  <c r="F24" i="1"/>
  <c r="G196" i="1" l="1"/>
  <c r="J196" i="1"/>
  <c r="L196" i="1"/>
  <c r="H196" i="1"/>
  <c r="I196" i="1"/>
  <c r="F196" i="1"/>
</calcChain>
</file>

<file path=xl/sharedStrings.xml><?xml version="1.0" encoding="utf-8"?>
<sst xmlns="http://schemas.openxmlformats.org/spreadsheetml/2006/main" count="260" uniqueCount="81">
  <si>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</si>
  <si>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</si>
  <si>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</si>
  <si>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</si>
  <si>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</si>
  <si>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</si>
  <si>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</si>
  <si>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</si>
  <si>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</si>
  <si>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</si>
  <si>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</si>
  <si>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</si>
  <si>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</si>
  <si>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</si>
  <si>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</si>
  <si>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</si>
  <si>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</si>
  <si>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</si>
  <si>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</si>
  <si>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</si>
  <si>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</si>
  <si>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</si>
  <si>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</si>
  <si>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</si>
  <si>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</si>
  <si>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</si>
  <si>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</si>
  <si>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</si>
  <si>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</si>
  <si>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</si>
  <si>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</si>
  <si>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</si>
  <si>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</si>
  <si>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</si>
  <si>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</si>
  <si>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</si>
  <si>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напиток </t>
  </si>
  <si>
    <t>сладкое</t>
  </si>
  <si>
    <t>Школьное молоко</t>
  </si>
  <si>
    <t>Печенье в ассортименте</t>
  </si>
  <si>
    <t>к/к</t>
  </si>
  <si>
    <t>Суп из овощей со сметаной на мясном бульоне</t>
  </si>
  <si>
    <t>Тефтели (1й вариант), соус сметанный</t>
  </si>
  <si>
    <t>Макронные изделия отварные</t>
  </si>
  <si>
    <t xml:space="preserve">Компот из свежих яблок </t>
  </si>
  <si>
    <t>Вафли в ассортименте</t>
  </si>
  <si>
    <t>Рассольник Ленинградский со сметаной на курином бульоне</t>
  </si>
  <si>
    <t>Птица, тушеная в соусе с овощами</t>
  </si>
  <si>
    <t>Чай с сахаром и лимоном</t>
  </si>
  <si>
    <t>Хлеб ржано-пшеничный обогащённый микронутриентами</t>
  </si>
  <si>
    <t>Батон нарезной обогащённый микронутриентами</t>
  </si>
  <si>
    <t>Пряник</t>
  </si>
  <si>
    <t>Борщ со свежей капустой, картофелем и со сметаной на мясном бульоне</t>
  </si>
  <si>
    <t>Рыба, тушеная в томате с овощами</t>
  </si>
  <si>
    <t>Рис отварной</t>
  </si>
  <si>
    <t>Кисель из сока плодово-ягодного натурального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</si>
  <si>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</si>
  <si>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</si>
  <si>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</si>
  <si>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</si>
  <si>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>Щи из свежей капусты с картофелем и сметаной на мясном бульоне</t>
  </si>
  <si>
    <t>Котлеты рубленые из птицы с соусом молочным</t>
  </si>
  <si>
    <t>Каша гречневая рассыпчатая</t>
  </si>
  <si>
    <t>Компот из сухофруктов</t>
  </si>
  <si>
    <t>314/366</t>
  </si>
  <si>
    <t>Суп картофельный с вермишелью на мясном бульоне</t>
  </si>
  <si>
    <t>Плов из птицы (филе)</t>
  </si>
  <si>
    <t>Гуляш из мяса (свинина)</t>
  </si>
  <si>
    <t>Макаронные изделия отварные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</si>
  <si>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</si>
  <si>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</si>
  <si>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</si>
  <si>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</si>
  <si>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</si>
  <si>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Рагу из птицы</t>
  </si>
  <si>
    <t>Компот из смеси сухофруктов</t>
  </si>
  <si>
    <t>Напиток лимонный</t>
  </si>
  <si>
    <t>Хлеб ржано-пшеничный обогащенный микронутриентами</t>
  </si>
  <si>
    <t>Голубцы ленивые (свинина)</t>
  </si>
  <si>
    <t>МБОУ "СОШ "Красноборский ЦО"</t>
  </si>
  <si>
    <t>Богданова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</si>
</sst>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4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2" fontId="0" fillId="4" borderId="26" xfId="0" applyNumberFormat="1" applyFill="1" applyBorder="1" applyProtection="1">
      <protection locked="0"/>
    </xf>
    <xf numFmtId="0" fontId="2" fillId="3" borderId="2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79</v>
      </c>
      <c r="D1" s="92"/>
      <c r="E1" s="92"/>
      <c r="F1" s="12" t="s">
        <v>16</v>
      </c>
      <c r="G1" s="2" t="s">
        <v>17</v>
      </c>
      <c r="H1" s="93" t="s">
        <v>35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80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85" t="s">
        <v>11</v>
      </c>
      <c r="L5" s="86" t="s">
        <v>31</v>
      </c>
    </row>
    <row r="6" spans="1:12" ht="15" x14ac:dyDescent="0.25">
      <c r="A6" s="23">
        <v>1</v>
      </c>
      <c r="B6" s="15">
        <v>1</v>
      </c>
      <c r="C6" s="11" t="s">
        <v>20</v>
      </c>
      <c r="D6" s="8" t="s">
        <v>36</v>
      </c>
      <c r="E6" s="53" t="s">
        <v>38</v>
      </c>
      <c r="F6" s="54">
        <v>200</v>
      </c>
      <c r="G6" s="55">
        <v>6</v>
      </c>
      <c r="H6" s="55">
        <v>8</v>
      </c>
      <c r="I6" s="55">
        <v>7</v>
      </c>
      <c r="J6" s="55">
        <v>124</v>
      </c>
      <c r="K6" s="58"/>
      <c r="L6" s="64"/>
    </row>
    <row r="7" spans="1:12" ht="15" x14ac:dyDescent="0.25">
      <c r="A7" s="23"/>
      <c r="B7" s="15"/>
      <c r="C7" s="11"/>
      <c r="D7" s="7" t="s">
        <v>37</v>
      </c>
      <c r="E7" s="48" t="s">
        <v>39</v>
      </c>
      <c r="F7" s="50">
        <v>40</v>
      </c>
      <c r="G7" s="52">
        <v>5</v>
      </c>
      <c r="H7" s="52">
        <v>4.1500000000000004</v>
      </c>
      <c r="I7" s="52">
        <v>16.7</v>
      </c>
      <c r="J7" s="52">
        <v>110.6</v>
      </c>
      <c r="K7" s="59" t="s">
        <v>40</v>
      </c>
      <c r="L7" s="65">
        <v>22</v>
      </c>
    </row>
    <row r="8" spans="1:12" ht="15" x14ac:dyDescent="0.25">
      <c r="A8" s="23"/>
      <c r="B8" s="15"/>
      <c r="C8" s="11"/>
      <c r="D8" s="6"/>
      <c r="E8" s="39"/>
      <c r="F8" s="40"/>
      <c r="G8" s="40"/>
      <c r="H8" s="40"/>
      <c r="I8" s="40"/>
      <c r="J8" s="40"/>
      <c r="K8" s="60"/>
      <c r="L8" s="65"/>
    </row>
    <row r="9" spans="1:12" ht="15" x14ac:dyDescent="0.25">
      <c r="A9" s="23"/>
      <c r="B9" s="15"/>
      <c r="C9" s="11"/>
      <c r="D9" s="6"/>
      <c r="E9" s="39"/>
      <c r="F9" s="40"/>
      <c r="G9" s="40"/>
      <c r="H9" s="40"/>
      <c r="I9" s="40"/>
      <c r="J9" s="40"/>
      <c r="K9" s="60"/>
      <c r="L9" s="65"/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60"/>
      <c r="L10" s="65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60"/>
      <c r="L11" s="6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60"/>
      <c r="L12" s="65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61"/>
      <c r="L13" s="66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39"/>
      <c r="F14" s="40"/>
      <c r="G14" s="40"/>
      <c r="H14" s="40"/>
      <c r="I14" s="40"/>
      <c r="J14" s="40"/>
      <c r="K14" s="60"/>
      <c r="L14" s="65"/>
    </row>
    <row r="15" spans="1:12" ht="15" x14ac:dyDescent="0.25">
      <c r="A15" s="23"/>
      <c r="B15" s="15"/>
      <c r="C15" s="11"/>
      <c r="D15" s="7" t="s">
        <v>23</v>
      </c>
      <c r="E15" s="48" t="s">
        <v>41</v>
      </c>
      <c r="F15" s="50">
        <v>205</v>
      </c>
      <c r="G15" s="52">
        <v>2.08</v>
      </c>
      <c r="H15" s="52">
        <v>4.2</v>
      </c>
      <c r="I15" s="52">
        <v>7.6</v>
      </c>
      <c r="J15" s="52">
        <v>126.8</v>
      </c>
      <c r="K15" s="62">
        <v>95</v>
      </c>
      <c r="L15" s="67">
        <v>20</v>
      </c>
    </row>
    <row r="16" spans="1:12" ht="15" x14ac:dyDescent="0.25">
      <c r="A16" s="23"/>
      <c r="B16" s="15"/>
      <c r="C16" s="11"/>
      <c r="D16" s="7" t="s">
        <v>24</v>
      </c>
      <c r="E16" s="48" t="s">
        <v>42</v>
      </c>
      <c r="F16" s="50">
        <v>130</v>
      </c>
      <c r="G16" s="52">
        <v>12.78</v>
      </c>
      <c r="H16" s="52">
        <v>17.66</v>
      </c>
      <c r="I16" s="52">
        <v>12.8</v>
      </c>
      <c r="J16" s="52">
        <v>199.4</v>
      </c>
      <c r="K16" s="59">
        <v>283</v>
      </c>
      <c r="L16" s="67">
        <v>60</v>
      </c>
    </row>
    <row r="17" spans="1:12" ht="15" x14ac:dyDescent="0.25">
      <c r="A17" s="23"/>
      <c r="B17" s="15"/>
      <c r="C17" s="11"/>
      <c r="D17" s="7" t="s">
        <v>25</v>
      </c>
      <c r="E17" s="48" t="s">
        <v>43</v>
      </c>
      <c r="F17" s="50">
        <v>155</v>
      </c>
      <c r="G17" s="52">
        <v>5.6</v>
      </c>
      <c r="H17" s="52">
        <v>4.8</v>
      </c>
      <c r="I17" s="52">
        <v>36</v>
      </c>
      <c r="J17" s="52">
        <v>209.6</v>
      </c>
      <c r="K17" s="59">
        <v>331</v>
      </c>
      <c r="L17" s="67">
        <v>15</v>
      </c>
    </row>
    <row r="18" spans="1:12" ht="15" x14ac:dyDescent="0.25">
      <c r="A18" s="23"/>
      <c r="B18" s="15"/>
      <c r="C18" s="11"/>
      <c r="D18" s="7" t="s">
        <v>26</v>
      </c>
      <c r="E18" s="48" t="s">
        <v>44</v>
      </c>
      <c r="F18" s="50">
        <v>200</v>
      </c>
      <c r="G18" s="52">
        <v>0.2</v>
      </c>
      <c r="H18" s="52">
        <v>0.2</v>
      </c>
      <c r="I18" s="52">
        <v>20.9</v>
      </c>
      <c r="J18" s="52">
        <v>111.1</v>
      </c>
      <c r="K18" s="59">
        <v>394</v>
      </c>
      <c r="L18" s="67">
        <v>15</v>
      </c>
    </row>
    <row r="19" spans="1:12" ht="30" x14ac:dyDescent="0.25">
      <c r="A19" s="23"/>
      <c r="B19" s="15"/>
      <c r="C19" s="11"/>
      <c r="D19" s="7" t="s">
        <v>27</v>
      </c>
      <c r="E19" s="48" t="s">
        <v>77</v>
      </c>
      <c r="F19" s="50">
        <v>40</v>
      </c>
      <c r="G19" s="52">
        <v>2.6</v>
      </c>
      <c r="H19" s="52">
        <v>0.5</v>
      </c>
      <c r="I19" s="52">
        <v>15.8</v>
      </c>
      <c r="J19" s="52">
        <v>78.239999999999995</v>
      </c>
      <c r="K19" s="59" t="s">
        <v>40</v>
      </c>
      <c r="L19" s="67">
        <v>5</v>
      </c>
    </row>
    <row r="20" spans="1:12" ht="15" x14ac:dyDescent="0.25">
      <c r="A20" s="23"/>
      <c r="B20" s="15"/>
      <c r="C20" s="11"/>
      <c r="D20" s="7" t="s">
        <v>28</v>
      </c>
      <c r="E20" s="39"/>
      <c r="F20" s="40"/>
      <c r="G20" s="40"/>
      <c r="H20" s="40"/>
      <c r="I20" s="40"/>
      <c r="J20" s="40"/>
      <c r="K20" s="60"/>
      <c r="L20" s="65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60"/>
      <c r="L21" s="65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60"/>
      <c r="L22" s="65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730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725.14</v>
      </c>
      <c r="K23" s="61"/>
      <c r="L23" s="66">
        <f t="shared" ref="L23" si="3">SUM(L14:L22)</f>
        <v>115</v>
      </c>
    </row>
    <row r="24" spans="1:12" ht="15.75" thickBot="1" x14ac:dyDescent="0.25">
      <c r="A24" s="72">
        <f>A6</f>
        <v>1</v>
      </c>
      <c r="B24" s="73">
        <f>B6</f>
        <v>1</v>
      </c>
      <c r="C24" s="96" t="s">
        <v>4</v>
      </c>
      <c r="D24" s="97"/>
      <c r="E24" s="74"/>
      <c r="F24" s="69">
        <f>F13+F23</f>
        <v>970</v>
      </c>
      <c r="G24" s="69">
        <f t="shared" ref="G24:J24" si="4">G13+G23</f>
        <v>34.260000000000005</v>
      </c>
      <c r="H24" s="69">
        <f t="shared" si="4"/>
        <v>39.51</v>
      </c>
      <c r="I24" s="69">
        <f t="shared" si="4"/>
        <v>116.8</v>
      </c>
      <c r="J24" s="69">
        <f t="shared" si="4"/>
        <v>959.74</v>
      </c>
      <c r="K24" s="70"/>
      <c r="L24" s="71">
        <f t="shared" ref="L24" si="5">L13+L23</f>
        <v>137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36</v>
      </c>
      <c r="E25" s="47" t="s">
        <v>38</v>
      </c>
      <c r="F25" s="49">
        <v>200</v>
      </c>
      <c r="G25" s="51">
        <v>6</v>
      </c>
      <c r="H25" s="51">
        <v>8</v>
      </c>
      <c r="I25" s="51">
        <v>7</v>
      </c>
      <c r="J25" s="51">
        <v>124</v>
      </c>
      <c r="K25" s="38"/>
      <c r="L25" s="64"/>
    </row>
    <row r="26" spans="1:12" ht="15" x14ac:dyDescent="0.25">
      <c r="A26" s="23"/>
      <c r="B26" s="15"/>
      <c r="C26" s="11"/>
      <c r="D26" s="7" t="s">
        <v>37</v>
      </c>
      <c r="E26" s="48" t="s">
        <v>45</v>
      </c>
      <c r="F26" s="50">
        <v>40</v>
      </c>
      <c r="G26" s="52">
        <v>1.3</v>
      </c>
      <c r="H26" s="52">
        <v>2</v>
      </c>
      <c r="I26" s="52">
        <v>27.3</v>
      </c>
      <c r="J26" s="52">
        <v>114</v>
      </c>
      <c r="K26" s="75" t="s">
        <v>40</v>
      </c>
      <c r="L26" s="65">
        <v>22</v>
      </c>
    </row>
    <row r="27" spans="1:12" ht="15" x14ac:dyDescent="0.2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65"/>
    </row>
    <row r="28" spans="1:12" ht="15" x14ac:dyDescent="0.25">
      <c r="A28" s="23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65"/>
    </row>
    <row r="29" spans="1:12" ht="15" x14ac:dyDescent="0.25">
      <c r="A29" s="23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65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65"/>
    </row>
    <row r="31" spans="1:12" ht="15" x14ac:dyDescent="0.25">
      <c r="A31" s="23"/>
      <c r="B31" s="15"/>
      <c r="C31" s="11"/>
      <c r="D31" s="79"/>
      <c r="E31" s="80"/>
      <c r="F31" s="81"/>
      <c r="G31" s="81"/>
      <c r="H31" s="81"/>
      <c r="I31" s="81"/>
      <c r="J31" s="81"/>
      <c r="K31" s="82"/>
      <c r="L31" s="65"/>
    </row>
    <row r="32" spans="1:12" ht="15" x14ac:dyDescent="0.25">
      <c r="A32" s="84"/>
      <c r="B32" s="83"/>
      <c r="C32" s="7"/>
      <c r="D32" s="18" t="s">
        <v>29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66">
        <f t="shared" si="9"/>
        <v>22</v>
      </c>
    </row>
    <row r="33" spans="1:12" ht="15" x14ac:dyDescent="0.25">
      <c r="A33" s="84">
        <f>A25</f>
        <v>1</v>
      </c>
      <c r="B33" s="83">
        <f>B25</f>
        <v>2</v>
      </c>
      <c r="C33" s="7" t="s">
        <v>21</v>
      </c>
      <c r="D33" s="7" t="s">
        <v>22</v>
      </c>
      <c r="E33" s="39"/>
      <c r="F33" s="40"/>
      <c r="G33" s="40"/>
      <c r="H33" s="40"/>
      <c r="I33" s="40"/>
      <c r="J33" s="40"/>
      <c r="K33" s="41"/>
      <c r="L33" s="65"/>
    </row>
    <row r="34" spans="1:12" ht="30" x14ac:dyDescent="0.25">
      <c r="A34" s="84"/>
      <c r="B34" s="83"/>
      <c r="C34" s="7"/>
      <c r="D34" s="7" t="s">
        <v>23</v>
      </c>
      <c r="E34" s="48" t="s">
        <v>46</v>
      </c>
      <c r="F34" s="56">
        <v>205</v>
      </c>
      <c r="G34" s="57">
        <v>5.3</v>
      </c>
      <c r="H34" s="57">
        <v>4.4000000000000004</v>
      </c>
      <c r="I34" s="57">
        <v>12.6</v>
      </c>
      <c r="J34" s="57">
        <v>120.8</v>
      </c>
      <c r="K34" s="76">
        <v>91</v>
      </c>
      <c r="L34" s="78">
        <v>20</v>
      </c>
    </row>
    <row r="35" spans="1:12" ht="15" x14ac:dyDescent="0.25">
      <c r="A35" s="84"/>
      <c r="B35" s="83"/>
      <c r="C35" s="7"/>
      <c r="D35" s="7" t="s">
        <v>24</v>
      </c>
      <c r="E35" s="48" t="s">
        <v>47</v>
      </c>
      <c r="F35" s="50">
        <v>250</v>
      </c>
      <c r="G35" s="52">
        <v>16.8</v>
      </c>
      <c r="H35" s="52">
        <v>22.6</v>
      </c>
      <c r="I35" s="52">
        <v>16.5</v>
      </c>
      <c r="J35" s="52">
        <v>353.6</v>
      </c>
      <c r="K35" s="75">
        <v>308</v>
      </c>
      <c r="L35" s="67">
        <v>55</v>
      </c>
    </row>
    <row r="36" spans="1:12" ht="15" x14ac:dyDescent="0.25">
      <c r="A36" s="84"/>
      <c r="B36" s="83"/>
      <c r="C36" s="7"/>
      <c r="D36" s="7" t="s">
        <v>25</v>
      </c>
      <c r="E36" s="48"/>
      <c r="F36" s="50"/>
      <c r="G36" s="52"/>
      <c r="H36" s="52"/>
      <c r="I36" s="52"/>
      <c r="J36" s="52"/>
      <c r="K36" s="75"/>
      <c r="L36" s="67"/>
    </row>
    <row r="37" spans="1:12" ht="15" x14ac:dyDescent="0.25">
      <c r="A37" s="84"/>
      <c r="B37" s="83"/>
      <c r="C37" s="7"/>
      <c r="D37" s="7" t="s">
        <v>26</v>
      </c>
      <c r="E37" s="48" t="s">
        <v>48</v>
      </c>
      <c r="F37" s="50">
        <v>205</v>
      </c>
      <c r="G37" s="52">
        <v>0.3</v>
      </c>
      <c r="H37" s="52">
        <v>0</v>
      </c>
      <c r="I37" s="52">
        <v>15.2</v>
      </c>
      <c r="J37" s="52">
        <v>62</v>
      </c>
      <c r="K37" s="75">
        <v>431</v>
      </c>
      <c r="L37" s="67">
        <v>20</v>
      </c>
    </row>
    <row r="38" spans="1:12" ht="30" x14ac:dyDescent="0.25">
      <c r="A38" s="84"/>
      <c r="B38" s="83"/>
      <c r="C38" s="7"/>
      <c r="D38" s="7" t="s">
        <v>27</v>
      </c>
      <c r="E38" s="48" t="s">
        <v>49</v>
      </c>
      <c r="F38" s="50">
        <v>40</v>
      </c>
      <c r="G38" s="52">
        <v>2.6</v>
      </c>
      <c r="H38" s="52">
        <v>0.5</v>
      </c>
      <c r="I38" s="52">
        <v>15.8</v>
      </c>
      <c r="J38" s="52">
        <v>78.239999999999995</v>
      </c>
      <c r="K38" s="75" t="s">
        <v>40</v>
      </c>
      <c r="L38" s="67">
        <v>15</v>
      </c>
    </row>
    <row r="39" spans="1:12" ht="15" x14ac:dyDescent="0.25">
      <c r="A39" s="84"/>
      <c r="B39" s="83"/>
      <c r="C39" s="7"/>
      <c r="D39" s="7" t="s">
        <v>28</v>
      </c>
      <c r="E39" s="48" t="s">
        <v>50</v>
      </c>
      <c r="F39" s="50">
        <v>40</v>
      </c>
      <c r="G39" s="52">
        <v>3</v>
      </c>
      <c r="H39" s="52">
        <v>1.2</v>
      </c>
      <c r="I39" s="52">
        <v>25.1</v>
      </c>
      <c r="J39" s="52">
        <v>104.8</v>
      </c>
      <c r="K39" s="75" t="s">
        <v>40</v>
      </c>
      <c r="L39" s="67">
        <v>5</v>
      </c>
    </row>
    <row r="40" spans="1:12" ht="15" x14ac:dyDescent="0.25">
      <c r="A40" s="84"/>
      <c r="B40" s="83"/>
      <c r="C40" s="7"/>
      <c r="D40" s="6"/>
      <c r="E40" s="39"/>
      <c r="F40" s="40"/>
      <c r="G40" s="40"/>
      <c r="H40" s="40"/>
      <c r="I40" s="40"/>
      <c r="J40" s="40"/>
      <c r="K40" s="41"/>
      <c r="L40" s="65"/>
    </row>
    <row r="41" spans="1:12" ht="15" x14ac:dyDescent="0.25">
      <c r="A41" s="84"/>
      <c r="B41" s="83"/>
      <c r="C41" s="7"/>
      <c r="D41" s="6"/>
      <c r="E41" s="39"/>
      <c r="F41" s="40"/>
      <c r="G41" s="40"/>
      <c r="H41" s="40"/>
      <c r="I41" s="40"/>
      <c r="J41" s="40"/>
      <c r="K41" s="41"/>
      <c r="L41" s="65"/>
    </row>
    <row r="42" spans="1:12" ht="15" x14ac:dyDescent="0.25">
      <c r="A42" s="84"/>
      <c r="B42" s="83"/>
      <c r="C42" s="7"/>
      <c r="D42" s="18" t="s">
        <v>29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85.199999999999989</v>
      </c>
      <c r="J42" s="19">
        <f t="shared" ref="J42:L42" si="13">SUM(J33:J41)</f>
        <v>719.44</v>
      </c>
      <c r="K42" s="25"/>
      <c r="L42" s="66">
        <f t="shared" si="13"/>
        <v>115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94" t="s">
        <v>4</v>
      </c>
      <c r="D43" s="95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119.49999999999999</v>
      </c>
      <c r="J43" s="32">
        <f t="shared" ref="J43:L43" si="17">J32+J42</f>
        <v>957.44</v>
      </c>
      <c r="K43" s="77"/>
      <c r="L43" s="68">
        <f t="shared" si="17"/>
        <v>137</v>
      </c>
    </row>
    <row r="44" spans="1:12" ht="15" x14ac:dyDescent="0.25">
      <c r="A44" s="23">
        <v>1</v>
      </c>
      <c r="B44" s="15">
        <v>3</v>
      </c>
      <c r="C44" s="11" t="s">
        <v>20</v>
      </c>
      <c r="D44" s="8" t="s">
        <v>36</v>
      </c>
      <c r="E44" s="53" t="s">
        <v>38</v>
      </c>
      <c r="F44" s="54">
        <v>200</v>
      </c>
      <c r="G44" s="55">
        <v>6</v>
      </c>
      <c r="H44" s="55">
        <v>8</v>
      </c>
      <c r="I44" s="55">
        <v>7</v>
      </c>
      <c r="J44" s="55">
        <v>124</v>
      </c>
      <c r="K44" s="58"/>
      <c r="L44" s="64"/>
    </row>
    <row r="45" spans="1:12" ht="15" x14ac:dyDescent="0.25">
      <c r="A45" s="23"/>
      <c r="B45" s="15"/>
      <c r="C45" s="11"/>
      <c r="D45" s="7" t="s">
        <v>37</v>
      </c>
      <c r="E45" s="48" t="s">
        <v>51</v>
      </c>
      <c r="F45" s="50">
        <v>40</v>
      </c>
      <c r="G45" s="52">
        <v>1.3</v>
      </c>
      <c r="H45" s="52">
        <v>2</v>
      </c>
      <c r="I45" s="52">
        <v>18</v>
      </c>
      <c r="J45" s="52">
        <v>138</v>
      </c>
      <c r="K45" s="59" t="s">
        <v>40</v>
      </c>
      <c r="L45" s="65">
        <v>22</v>
      </c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60"/>
      <c r="L46" s="65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60"/>
      <c r="L47" s="65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60"/>
      <c r="L48" s="65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60"/>
      <c r="L49" s="65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60"/>
      <c r="L50" s="65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240</v>
      </c>
      <c r="G51" s="19">
        <f t="shared" ref="G51" si="18">SUM(G44:G50)</f>
        <v>7.3</v>
      </c>
      <c r="H51" s="19">
        <f t="shared" ref="H51" si="19">SUM(H44:H50)</f>
        <v>10</v>
      </c>
      <c r="I51" s="19">
        <f t="shared" ref="I51" si="20">SUM(I44:I50)</f>
        <v>25</v>
      </c>
      <c r="J51" s="19">
        <f t="shared" ref="J51:L51" si="21">SUM(J44:J50)</f>
        <v>262</v>
      </c>
      <c r="K51" s="61"/>
      <c r="L51" s="66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39"/>
      <c r="F52" s="40"/>
      <c r="G52" s="40"/>
      <c r="H52" s="40"/>
      <c r="I52" s="40"/>
      <c r="J52" s="40"/>
      <c r="K52" s="60"/>
      <c r="L52" s="65"/>
    </row>
    <row r="53" spans="1:12" ht="30" x14ac:dyDescent="0.25">
      <c r="A53" s="23"/>
      <c r="B53" s="15"/>
      <c r="C53" s="11"/>
      <c r="D53" s="7" t="s">
        <v>23</v>
      </c>
      <c r="E53" s="48" t="s">
        <v>52</v>
      </c>
      <c r="F53" s="56">
        <v>205</v>
      </c>
      <c r="G53" s="57">
        <v>4.3</v>
      </c>
      <c r="H53" s="57">
        <v>12.5</v>
      </c>
      <c r="I53" s="57">
        <v>5.7</v>
      </c>
      <c r="J53" s="57">
        <v>118.7</v>
      </c>
      <c r="K53" s="62">
        <v>76</v>
      </c>
      <c r="L53" s="78">
        <v>20</v>
      </c>
    </row>
    <row r="54" spans="1:12" ht="15" x14ac:dyDescent="0.25">
      <c r="A54" s="23"/>
      <c r="B54" s="15"/>
      <c r="C54" s="11"/>
      <c r="D54" s="7" t="s">
        <v>24</v>
      </c>
      <c r="E54" s="48" t="s">
        <v>53</v>
      </c>
      <c r="F54" s="56">
        <v>100</v>
      </c>
      <c r="G54" s="52">
        <v>16.399999999999999</v>
      </c>
      <c r="H54" s="52">
        <v>8.3000000000000007</v>
      </c>
      <c r="I54" s="52">
        <v>2.8</v>
      </c>
      <c r="J54" s="52">
        <v>120.5</v>
      </c>
      <c r="K54" s="62">
        <v>231</v>
      </c>
      <c r="L54" s="67">
        <v>55</v>
      </c>
    </row>
    <row r="55" spans="1:12" ht="15" x14ac:dyDescent="0.25">
      <c r="A55" s="23"/>
      <c r="B55" s="15"/>
      <c r="C55" s="11"/>
      <c r="D55" s="7" t="s">
        <v>25</v>
      </c>
      <c r="E55" s="48" t="s">
        <v>54</v>
      </c>
      <c r="F55" s="56">
        <v>150</v>
      </c>
      <c r="G55" s="52">
        <v>4.5999999999999996</v>
      </c>
      <c r="H55" s="52">
        <v>7.6</v>
      </c>
      <c r="I55" s="52">
        <v>40.200000000000003</v>
      </c>
      <c r="J55" s="52">
        <v>256.3</v>
      </c>
      <c r="K55" s="62">
        <v>325</v>
      </c>
      <c r="L55" s="67">
        <v>20</v>
      </c>
    </row>
    <row r="56" spans="1:12" ht="15" x14ac:dyDescent="0.25">
      <c r="A56" s="23"/>
      <c r="B56" s="15"/>
      <c r="C56" s="11"/>
      <c r="D56" s="7" t="s">
        <v>26</v>
      </c>
      <c r="E56" s="48" t="s">
        <v>55</v>
      </c>
      <c r="F56" s="56">
        <v>200</v>
      </c>
      <c r="G56" s="57">
        <v>0.6</v>
      </c>
      <c r="H56" s="57">
        <v>0.5</v>
      </c>
      <c r="I56" s="57">
        <v>32.9</v>
      </c>
      <c r="J56" s="57">
        <v>163</v>
      </c>
      <c r="K56" s="62">
        <v>408</v>
      </c>
      <c r="L56" s="78">
        <v>15</v>
      </c>
    </row>
    <row r="57" spans="1:12" ht="30" x14ac:dyDescent="0.25">
      <c r="A57" s="23"/>
      <c r="B57" s="15"/>
      <c r="C57" s="11"/>
      <c r="D57" s="7" t="s">
        <v>27</v>
      </c>
      <c r="E57" s="48" t="s">
        <v>49</v>
      </c>
      <c r="F57" s="56">
        <v>50</v>
      </c>
      <c r="G57" s="57">
        <v>3.25</v>
      </c>
      <c r="H57" s="57">
        <v>0.62</v>
      </c>
      <c r="I57" s="57">
        <v>19.75</v>
      </c>
      <c r="J57" s="57">
        <v>97.8</v>
      </c>
      <c r="K57" s="62" t="s">
        <v>40</v>
      </c>
      <c r="L57" s="78">
        <v>5</v>
      </c>
    </row>
    <row r="58" spans="1:12" ht="15" x14ac:dyDescent="0.25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60"/>
      <c r="L58" s="65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60"/>
      <c r="L59" s="6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60"/>
      <c r="L60" s="65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61"/>
      <c r="L61" s="66">
        <f t="shared" si="25"/>
        <v>115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945</v>
      </c>
      <c r="G62" s="32">
        <f t="shared" ref="G62" si="26">G51+G61</f>
        <v>36.449999999999996</v>
      </c>
      <c r="H62" s="32">
        <f t="shared" ref="H62" si="27">H51+H61</f>
        <v>39.519999999999996</v>
      </c>
      <c r="I62" s="32">
        <f t="shared" ref="I62" si="28">I51+I61</f>
        <v>126.35</v>
      </c>
      <c r="J62" s="32">
        <f t="shared" ref="J62:L62" si="29">J51+J61</f>
        <v>1018.3</v>
      </c>
      <c r="K62" s="63"/>
      <c r="L62" s="68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36</v>
      </c>
      <c r="E63" s="53" t="s">
        <v>38</v>
      </c>
      <c r="F63" s="54">
        <v>200</v>
      </c>
      <c r="G63" s="55">
        <v>6</v>
      </c>
      <c r="H63" s="55">
        <v>8</v>
      </c>
      <c r="I63" s="55">
        <v>7</v>
      </c>
      <c r="J63" s="55">
        <v>124</v>
      </c>
      <c r="K63" s="58"/>
      <c r="L63" s="64"/>
    </row>
    <row r="64" spans="1:12" ht="15" x14ac:dyDescent="0.25">
      <c r="A64" s="23"/>
      <c r="B64" s="15"/>
      <c r="C64" s="11"/>
      <c r="D64" s="7" t="s">
        <v>37</v>
      </c>
      <c r="E64" s="48" t="s">
        <v>39</v>
      </c>
      <c r="F64" s="50">
        <v>40</v>
      </c>
      <c r="G64" s="52">
        <v>5</v>
      </c>
      <c r="H64" s="52">
        <v>4</v>
      </c>
      <c r="I64" s="52">
        <v>17</v>
      </c>
      <c r="J64" s="52">
        <v>111</v>
      </c>
      <c r="K64" s="59" t="s">
        <v>40</v>
      </c>
      <c r="L64" s="65">
        <v>22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60"/>
      <c r="L65" s="65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60"/>
      <c r="L66" s="65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60"/>
      <c r="L67" s="65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65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65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</v>
      </c>
      <c r="I70" s="19">
        <f t="shared" ref="I70" si="32">SUM(I63:I69)</f>
        <v>24</v>
      </c>
      <c r="J70" s="19">
        <f t="shared" ref="J70:L70" si="33">SUM(J63:J69)</f>
        <v>235</v>
      </c>
      <c r="K70" s="61"/>
      <c r="L70" s="66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39"/>
      <c r="F71" s="40"/>
      <c r="G71" s="40"/>
      <c r="H71" s="40"/>
      <c r="I71" s="40"/>
      <c r="J71" s="40"/>
      <c r="K71" s="60"/>
      <c r="L71" s="65"/>
    </row>
    <row r="72" spans="1:12" ht="30" x14ac:dyDescent="0.25">
      <c r="A72" s="23"/>
      <c r="B72" s="15"/>
      <c r="C72" s="11"/>
      <c r="D72" s="7" t="s">
        <v>23</v>
      </c>
      <c r="E72" s="48" t="s">
        <v>56</v>
      </c>
      <c r="F72" s="56">
        <v>220</v>
      </c>
      <c r="G72" s="57">
        <v>7.3</v>
      </c>
      <c r="H72" s="57">
        <v>5.0999999999999996</v>
      </c>
      <c r="I72" s="57">
        <v>7.3</v>
      </c>
      <c r="J72" s="57">
        <v>203.04</v>
      </c>
      <c r="K72" s="62" t="s">
        <v>59</v>
      </c>
      <c r="L72" s="78">
        <v>20</v>
      </c>
    </row>
    <row r="73" spans="1:12" ht="15" x14ac:dyDescent="0.25">
      <c r="A73" s="23"/>
      <c r="B73" s="15"/>
      <c r="C73" s="11"/>
      <c r="D73" s="7" t="s">
        <v>24</v>
      </c>
      <c r="E73" s="48" t="s">
        <v>57</v>
      </c>
      <c r="F73" s="50">
        <v>200</v>
      </c>
      <c r="G73" s="52">
        <v>10.199999999999999</v>
      </c>
      <c r="H73" s="52">
        <v>18.3</v>
      </c>
      <c r="I73" s="52">
        <v>22.8</v>
      </c>
      <c r="J73" s="52">
        <v>354.7</v>
      </c>
      <c r="K73" s="62">
        <v>258</v>
      </c>
      <c r="L73" s="67">
        <v>70</v>
      </c>
    </row>
    <row r="74" spans="1:12" ht="15" x14ac:dyDescent="0.25">
      <c r="A74" s="23"/>
      <c r="B74" s="15"/>
      <c r="C74" s="11"/>
      <c r="D74" s="7" t="s">
        <v>25</v>
      </c>
      <c r="E74" s="48"/>
      <c r="F74" s="50"/>
      <c r="G74" s="52"/>
      <c r="H74" s="52"/>
      <c r="I74" s="52"/>
      <c r="J74" s="52"/>
      <c r="K74" s="62"/>
      <c r="L74" s="67"/>
    </row>
    <row r="75" spans="1:12" ht="15" x14ac:dyDescent="0.25">
      <c r="A75" s="23"/>
      <c r="B75" s="15"/>
      <c r="C75" s="11"/>
      <c r="D75" s="7" t="s">
        <v>26</v>
      </c>
      <c r="E75" s="48" t="s">
        <v>58</v>
      </c>
      <c r="F75" s="50">
        <v>200</v>
      </c>
      <c r="G75" s="52">
        <v>0.1</v>
      </c>
      <c r="H75" s="52">
        <v>0</v>
      </c>
      <c r="I75" s="52">
        <v>25.7</v>
      </c>
      <c r="J75" s="52">
        <v>104</v>
      </c>
      <c r="K75" s="62">
        <v>436</v>
      </c>
      <c r="L75" s="67">
        <v>15</v>
      </c>
    </row>
    <row r="76" spans="1:12" ht="30" x14ac:dyDescent="0.25">
      <c r="A76" s="23"/>
      <c r="B76" s="15"/>
      <c r="C76" s="11"/>
      <c r="D76" s="7" t="s">
        <v>27</v>
      </c>
      <c r="E76" s="48" t="s">
        <v>49</v>
      </c>
      <c r="F76" s="50">
        <v>40</v>
      </c>
      <c r="G76" s="52">
        <v>2.6</v>
      </c>
      <c r="H76" s="52">
        <v>0.5</v>
      </c>
      <c r="I76" s="52">
        <v>15.8</v>
      </c>
      <c r="J76" s="52">
        <v>78.239999999999995</v>
      </c>
      <c r="K76" s="62" t="s">
        <v>40</v>
      </c>
      <c r="L76" s="67">
        <v>5</v>
      </c>
    </row>
    <row r="77" spans="1:12" ht="15" x14ac:dyDescent="0.25">
      <c r="A77" s="23"/>
      <c r="B77" s="15"/>
      <c r="C77" s="11"/>
      <c r="D77" s="7" t="s">
        <v>28</v>
      </c>
      <c r="E77" s="48" t="s">
        <v>50</v>
      </c>
      <c r="F77" s="50">
        <v>40</v>
      </c>
      <c r="G77" s="52">
        <v>3</v>
      </c>
      <c r="H77" s="52">
        <v>1.2</v>
      </c>
      <c r="I77" s="52">
        <v>25.1</v>
      </c>
      <c r="J77" s="52">
        <v>104.8</v>
      </c>
      <c r="K77" s="62" t="s">
        <v>40</v>
      </c>
      <c r="L77" s="67">
        <v>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60"/>
      <c r="L78" s="6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60"/>
      <c r="L79" s="65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700</v>
      </c>
      <c r="G80" s="19">
        <f t="shared" ref="G80" si="34">SUM(G71:G79)</f>
        <v>23.200000000000003</v>
      </c>
      <c r="H80" s="19">
        <f t="shared" ref="H80" si="35">SUM(H71:H79)</f>
        <v>25.099999999999998</v>
      </c>
      <c r="I80" s="19">
        <f t="shared" ref="I80" si="36">SUM(I71:I79)</f>
        <v>96.699999999999989</v>
      </c>
      <c r="J80" s="19">
        <f t="shared" ref="J80:L80" si="37">SUM(J71:J79)</f>
        <v>844.78</v>
      </c>
      <c r="K80" s="61"/>
      <c r="L80" s="66">
        <f t="shared" si="37"/>
        <v>115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940</v>
      </c>
      <c r="G81" s="32">
        <f t="shared" ref="G81" si="38">G70+G80</f>
        <v>34.200000000000003</v>
      </c>
      <c r="H81" s="32">
        <f t="shared" ref="H81" si="39">H70+H80</f>
        <v>37.099999999999994</v>
      </c>
      <c r="I81" s="32">
        <f t="shared" ref="I81" si="40">I70+I80</f>
        <v>120.69999999999999</v>
      </c>
      <c r="J81" s="32">
        <f t="shared" ref="J81:L81" si="41">J70+J80</f>
        <v>1079.78</v>
      </c>
      <c r="K81" s="63"/>
      <c r="L81" s="68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36</v>
      </c>
      <c r="E82" s="53" t="s">
        <v>38</v>
      </c>
      <c r="F82" s="54">
        <v>200</v>
      </c>
      <c r="G82" s="55">
        <v>6</v>
      </c>
      <c r="H82" s="55">
        <v>8</v>
      </c>
      <c r="I82" s="55">
        <v>7</v>
      </c>
      <c r="J82" s="55">
        <v>124</v>
      </c>
      <c r="K82" s="58"/>
      <c r="L82" s="64"/>
    </row>
    <row r="83" spans="1:12" ht="15" x14ac:dyDescent="0.25">
      <c r="A83" s="23"/>
      <c r="B83" s="15"/>
      <c r="C83" s="11"/>
      <c r="D83" s="7" t="s">
        <v>37</v>
      </c>
      <c r="E83" s="48" t="s">
        <v>45</v>
      </c>
      <c r="F83" s="50">
        <v>40</v>
      </c>
      <c r="G83" s="52">
        <v>1.3</v>
      </c>
      <c r="H83" s="52">
        <v>2</v>
      </c>
      <c r="I83" s="52">
        <v>24</v>
      </c>
      <c r="J83" s="52">
        <v>114</v>
      </c>
      <c r="K83" s="59" t="s">
        <v>40</v>
      </c>
      <c r="L83" s="65">
        <v>22</v>
      </c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60"/>
      <c r="L84" s="65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60"/>
      <c r="L85" s="65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60"/>
      <c r="L86" s="65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60"/>
      <c r="L87" s="65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60"/>
      <c r="L88" s="65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</v>
      </c>
      <c r="J89" s="19">
        <f t="shared" ref="J89:L89" si="45">SUM(J82:J88)</f>
        <v>238</v>
      </c>
      <c r="K89" s="61"/>
      <c r="L89" s="66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39"/>
      <c r="F90" s="40"/>
      <c r="G90" s="40"/>
      <c r="H90" s="40"/>
      <c r="I90" s="40"/>
      <c r="J90" s="40"/>
      <c r="K90" s="60"/>
      <c r="L90" s="65"/>
    </row>
    <row r="91" spans="1:12" ht="30" x14ac:dyDescent="0.25">
      <c r="A91" s="23"/>
      <c r="B91" s="15"/>
      <c r="C91" s="11"/>
      <c r="D91" s="7" t="s">
        <v>23</v>
      </c>
      <c r="E91" s="48" t="s">
        <v>60</v>
      </c>
      <c r="F91" s="56">
        <v>205</v>
      </c>
      <c r="G91" s="57">
        <v>1.8</v>
      </c>
      <c r="H91" s="57">
        <v>4.8</v>
      </c>
      <c r="I91" s="57">
        <v>8.1</v>
      </c>
      <c r="J91" s="57">
        <v>77.900000000000006</v>
      </c>
      <c r="K91" s="62">
        <v>84</v>
      </c>
      <c r="L91" s="78">
        <v>20</v>
      </c>
    </row>
    <row r="92" spans="1:12" ht="15" x14ac:dyDescent="0.25">
      <c r="A92" s="23"/>
      <c r="B92" s="15"/>
      <c r="C92" s="11"/>
      <c r="D92" s="7" t="s">
        <v>24</v>
      </c>
      <c r="E92" s="48" t="s">
        <v>61</v>
      </c>
      <c r="F92" s="56">
        <v>130</v>
      </c>
      <c r="G92" s="57">
        <v>20.2</v>
      </c>
      <c r="H92" s="57">
        <v>19.600000000000001</v>
      </c>
      <c r="I92" s="57">
        <v>12.8</v>
      </c>
      <c r="J92" s="57">
        <v>313.60000000000002</v>
      </c>
      <c r="K92" s="62" t="s">
        <v>64</v>
      </c>
      <c r="L92" s="78">
        <v>55</v>
      </c>
    </row>
    <row r="93" spans="1:12" ht="15" x14ac:dyDescent="0.25">
      <c r="A93" s="23"/>
      <c r="B93" s="15"/>
      <c r="C93" s="11"/>
      <c r="D93" s="7" t="s">
        <v>25</v>
      </c>
      <c r="E93" s="48" t="s">
        <v>62</v>
      </c>
      <c r="F93" s="56">
        <v>150</v>
      </c>
      <c r="G93" s="52">
        <v>3.6</v>
      </c>
      <c r="H93" s="52">
        <v>4.8</v>
      </c>
      <c r="I93" s="52">
        <v>26.7</v>
      </c>
      <c r="J93" s="52">
        <v>183.8</v>
      </c>
      <c r="K93" s="62">
        <v>323</v>
      </c>
      <c r="L93" s="67">
        <v>20</v>
      </c>
    </row>
    <row r="94" spans="1:12" ht="15" x14ac:dyDescent="0.25">
      <c r="A94" s="23"/>
      <c r="B94" s="15"/>
      <c r="C94" s="11"/>
      <c r="D94" s="7" t="s">
        <v>26</v>
      </c>
      <c r="E94" s="48" t="s">
        <v>63</v>
      </c>
      <c r="F94" s="56">
        <v>200</v>
      </c>
      <c r="G94" s="52">
        <v>0.6</v>
      </c>
      <c r="H94" s="52">
        <v>0.1</v>
      </c>
      <c r="I94" s="52">
        <v>31.7</v>
      </c>
      <c r="J94" s="52">
        <v>131</v>
      </c>
      <c r="K94" s="62">
        <v>402</v>
      </c>
      <c r="L94" s="67">
        <v>15</v>
      </c>
    </row>
    <row r="95" spans="1:12" ht="30" x14ac:dyDescent="0.25">
      <c r="A95" s="23"/>
      <c r="B95" s="15"/>
      <c r="C95" s="11"/>
      <c r="D95" s="7" t="s">
        <v>27</v>
      </c>
      <c r="E95" s="48" t="s">
        <v>49</v>
      </c>
      <c r="F95" s="56">
        <v>40</v>
      </c>
      <c r="G95" s="57">
        <v>2.6</v>
      </c>
      <c r="H95" s="57">
        <v>0.5</v>
      </c>
      <c r="I95" s="57">
        <v>15.8</v>
      </c>
      <c r="J95" s="57">
        <v>78.239999999999995</v>
      </c>
      <c r="K95" s="62" t="s">
        <v>40</v>
      </c>
      <c r="L95" s="78">
        <v>5</v>
      </c>
    </row>
    <row r="96" spans="1:12" ht="15" x14ac:dyDescent="0.2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60"/>
      <c r="L96" s="65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60"/>
      <c r="L97" s="6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0"/>
      <c r="L98" s="65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61"/>
      <c r="L99" s="66">
        <f t="shared" si="49"/>
        <v>115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126.1</v>
      </c>
      <c r="J100" s="32">
        <f t="shared" ref="J100:L100" si="53">J89+J99</f>
        <v>1022.54</v>
      </c>
      <c r="K100" s="63"/>
      <c r="L100" s="68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36</v>
      </c>
      <c r="E101" s="53" t="s">
        <v>38</v>
      </c>
      <c r="F101" s="54">
        <v>200</v>
      </c>
      <c r="G101" s="55">
        <v>6</v>
      </c>
      <c r="H101" s="55">
        <v>8</v>
      </c>
      <c r="I101" s="55">
        <v>7</v>
      </c>
      <c r="J101" s="55">
        <v>124</v>
      </c>
      <c r="K101" s="58"/>
      <c r="L101" s="64"/>
    </row>
    <row r="102" spans="1:12" ht="15" x14ac:dyDescent="0.25">
      <c r="A102" s="23"/>
      <c r="B102" s="15"/>
      <c r="C102" s="11"/>
      <c r="D102" s="7" t="s">
        <v>37</v>
      </c>
      <c r="E102" s="48" t="s">
        <v>39</v>
      </c>
      <c r="F102" s="50">
        <v>40</v>
      </c>
      <c r="G102" s="52">
        <v>0</v>
      </c>
      <c r="H102" s="52">
        <v>4</v>
      </c>
      <c r="I102" s="52">
        <v>17</v>
      </c>
      <c r="J102" s="52">
        <v>111</v>
      </c>
      <c r="K102" s="59" t="s">
        <v>40</v>
      </c>
      <c r="L102" s="65">
        <v>22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60"/>
      <c r="L103" s="65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60"/>
      <c r="L104" s="65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60"/>
      <c r="L105" s="65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0"/>
      <c r="L106" s="6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60"/>
      <c r="L107" s="65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240</v>
      </c>
      <c r="G108" s="19">
        <f t="shared" ref="G108:J108" si="54">SUM(G101:G107)</f>
        <v>6</v>
      </c>
      <c r="H108" s="19">
        <f t="shared" si="54"/>
        <v>12</v>
      </c>
      <c r="I108" s="19">
        <f t="shared" si="54"/>
        <v>24</v>
      </c>
      <c r="J108" s="19">
        <f t="shared" si="54"/>
        <v>235</v>
      </c>
      <c r="K108" s="61"/>
      <c r="L108" s="66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39"/>
      <c r="F109" s="40"/>
      <c r="G109" s="40"/>
      <c r="H109" s="40"/>
      <c r="I109" s="40"/>
      <c r="J109" s="40"/>
      <c r="K109" s="60"/>
      <c r="L109" s="65"/>
    </row>
    <row r="110" spans="1:12" ht="15" x14ac:dyDescent="0.25">
      <c r="A110" s="23"/>
      <c r="B110" s="15"/>
      <c r="C110" s="11"/>
      <c r="D110" s="7" t="s">
        <v>23</v>
      </c>
      <c r="E110" s="48" t="s">
        <v>65</v>
      </c>
      <c r="F110" s="56">
        <v>200</v>
      </c>
      <c r="G110" s="57">
        <v>2.9</v>
      </c>
      <c r="H110" s="57">
        <v>1.7</v>
      </c>
      <c r="I110" s="57">
        <v>10.3</v>
      </c>
      <c r="J110" s="57">
        <v>107.3</v>
      </c>
      <c r="K110" s="62">
        <v>100</v>
      </c>
      <c r="L110" s="78">
        <v>20</v>
      </c>
    </row>
    <row r="111" spans="1:12" ht="15" x14ac:dyDescent="0.25">
      <c r="A111" s="23"/>
      <c r="B111" s="15"/>
      <c r="C111" s="11"/>
      <c r="D111" s="7" t="s">
        <v>24</v>
      </c>
      <c r="E111" s="48" t="s">
        <v>66</v>
      </c>
      <c r="F111" s="56">
        <v>250</v>
      </c>
      <c r="G111" s="57">
        <v>21.5</v>
      </c>
      <c r="H111" s="57">
        <v>22.4</v>
      </c>
      <c r="I111" s="57">
        <v>36.9</v>
      </c>
      <c r="J111" s="57">
        <v>481.2</v>
      </c>
      <c r="K111" s="62">
        <v>311</v>
      </c>
      <c r="L111" s="78">
        <v>75</v>
      </c>
    </row>
    <row r="112" spans="1:12" ht="15" x14ac:dyDescent="0.25">
      <c r="A112" s="23"/>
      <c r="B112" s="15"/>
      <c r="C112" s="11"/>
      <c r="D112" s="7" t="s">
        <v>25</v>
      </c>
      <c r="E112" s="48"/>
      <c r="F112" s="56"/>
      <c r="G112" s="52"/>
      <c r="H112" s="52"/>
      <c r="I112" s="52"/>
      <c r="J112" s="52"/>
      <c r="K112" s="62"/>
      <c r="L112" s="67"/>
    </row>
    <row r="113" spans="1:12" ht="15" x14ac:dyDescent="0.25">
      <c r="A113" s="23"/>
      <c r="B113" s="15"/>
      <c r="C113" s="11"/>
      <c r="D113" s="7" t="s">
        <v>26</v>
      </c>
      <c r="E113" s="48" t="s">
        <v>44</v>
      </c>
      <c r="F113" s="56">
        <v>200</v>
      </c>
      <c r="G113" s="52">
        <v>0.2</v>
      </c>
      <c r="H113" s="52">
        <v>0.2</v>
      </c>
      <c r="I113" s="52">
        <v>28</v>
      </c>
      <c r="J113" s="52">
        <v>111.1</v>
      </c>
      <c r="K113" s="62">
        <v>394</v>
      </c>
      <c r="L113" s="67">
        <v>15</v>
      </c>
    </row>
    <row r="114" spans="1:12" ht="30" x14ac:dyDescent="0.25">
      <c r="A114" s="23"/>
      <c r="B114" s="15"/>
      <c r="C114" s="11"/>
      <c r="D114" s="7" t="s">
        <v>27</v>
      </c>
      <c r="E114" s="48" t="s">
        <v>49</v>
      </c>
      <c r="F114" s="56">
        <v>50</v>
      </c>
      <c r="G114" s="57">
        <v>3.3</v>
      </c>
      <c r="H114" s="57">
        <v>0.6</v>
      </c>
      <c r="I114" s="57">
        <v>19.8</v>
      </c>
      <c r="J114" s="57">
        <v>97.8</v>
      </c>
      <c r="K114" s="62" t="s">
        <v>40</v>
      </c>
      <c r="L114" s="78">
        <v>5</v>
      </c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60"/>
      <c r="L115" s="65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60"/>
      <c r="L116" s="65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65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95</v>
      </c>
      <c r="J118" s="19">
        <f t="shared" si="56"/>
        <v>797.4</v>
      </c>
      <c r="K118" s="61"/>
      <c r="L118" s="66">
        <f t="shared" ref="L118" si="57">SUM(L109:L117)</f>
        <v>115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940</v>
      </c>
      <c r="G119" s="32">
        <f t="shared" ref="G119" si="58">G108+G118</f>
        <v>33.9</v>
      </c>
      <c r="H119" s="32">
        <f t="shared" ref="H119" si="59">H108+H118</f>
        <v>36.9</v>
      </c>
      <c r="I119" s="32">
        <f t="shared" ref="I119" si="60">I108+I118</f>
        <v>119</v>
      </c>
      <c r="J119" s="32">
        <f t="shared" ref="J119:L119" si="61">J108+J118</f>
        <v>1032.4000000000001</v>
      </c>
      <c r="K119" s="63"/>
      <c r="L119" s="68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36</v>
      </c>
      <c r="E120" s="53" t="s">
        <v>38</v>
      </c>
      <c r="F120" s="54">
        <v>200</v>
      </c>
      <c r="G120" s="55">
        <v>6</v>
      </c>
      <c r="H120" s="55">
        <v>8</v>
      </c>
      <c r="I120" s="55">
        <v>7</v>
      </c>
      <c r="J120" s="55">
        <v>124</v>
      </c>
      <c r="K120" s="58"/>
      <c r="L120" s="64"/>
    </row>
    <row r="121" spans="1:12" ht="15" x14ac:dyDescent="0.25">
      <c r="A121" s="14"/>
      <c r="B121" s="15"/>
      <c r="C121" s="11"/>
      <c r="D121" s="7" t="s">
        <v>37</v>
      </c>
      <c r="E121" s="48" t="s">
        <v>45</v>
      </c>
      <c r="F121" s="50">
        <v>40</v>
      </c>
      <c r="G121" s="52">
        <v>1</v>
      </c>
      <c r="H121" s="52">
        <v>2</v>
      </c>
      <c r="I121" s="52">
        <v>27</v>
      </c>
      <c r="J121" s="52">
        <v>114</v>
      </c>
      <c r="K121" s="59" t="s">
        <v>40</v>
      </c>
      <c r="L121" s="65">
        <v>22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60"/>
      <c r="L122" s="65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60"/>
      <c r="L123" s="65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60"/>
      <c r="L124" s="65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60"/>
      <c r="L125" s="65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60"/>
      <c r="L126" s="65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240</v>
      </c>
      <c r="G127" s="19">
        <f t="shared" ref="G127:J127" si="62">SUM(G120:G126)</f>
        <v>7</v>
      </c>
      <c r="H127" s="19">
        <f t="shared" si="62"/>
        <v>10</v>
      </c>
      <c r="I127" s="19">
        <f t="shared" si="62"/>
        <v>34</v>
      </c>
      <c r="J127" s="19">
        <f t="shared" si="62"/>
        <v>238</v>
      </c>
      <c r="K127" s="61"/>
      <c r="L127" s="66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39"/>
      <c r="F128" s="40"/>
      <c r="G128" s="40"/>
      <c r="H128" s="40"/>
      <c r="I128" s="40"/>
      <c r="J128" s="40"/>
      <c r="K128" s="60"/>
      <c r="L128" s="65"/>
    </row>
    <row r="129" spans="1:12" ht="30" x14ac:dyDescent="0.25">
      <c r="A129" s="14"/>
      <c r="B129" s="15"/>
      <c r="C129" s="11"/>
      <c r="D129" s="7" t="s">
        <v>23</v>
      </c>
      <c r="E129" s="48" t="s">
        <v>52</v>
      </c>
      <c r="F129" s="56">
        <v>205</v>
      </c>
      <c r="G129" s="57">
        <v>6.1</v>
      </c>
      <c r="H129" s="57">
        <v>6.1</v>
      </c>
      <c r="I129" s="57">
        <v>2.7</v>
      </c>
      <c r="J129" s="57">
        <v>89.6</v>
      </c>
      <c r="K129" s="62">
        <v>95</v>
      </c>
      <c r="L129" s="78">
        <v>20</v>
      </c>
    </row>
    <row r="130" spans="1:12" ht="15" x14ac:dyDescent="0.25">
      <c r="A130" s="14"/>
      <c r="B130" s="15"/>
      <c r="C130" s="11"/>
      <c r="D130" s="7" t="s">
        <v>24</v>
      </c>
      <c r="E130" s="48" t="s">
        <v>67</v>
      </c>
      <c r="F130" s="56">
        <v>100</v>
      </c>
      <c r="G130" s="57">
        <v>14.8</v>
      </c>
      <c r="H130" s="57">
        <v>17.600000000000001</v>
      </c>
      <c r="I130" s="57">
        <v>5.8</v>
      </c>
      <c r="J130" s="57">
        <v>389</v>
      </c>
      <c r="K130" s="62">
        <v>259</v>
      </c>
      <c r="L130" s="78">
        <v>60</v>
      </c>
    </row>
    <row r="131" spans="1:12" ht="15" x14ac:dyDescent="0.25">
      <c r="A131" s="14"/>
      <c r="B131" s="15"/>
      <c r="C131" s="11"/>
      <c r="D131" s="7" t="s">
        <v>25</v>
      </c>
      <c r="E131" s="48" t="s">
        <v>68</v>
      </c>
      <c r="F131" s="56">
        <v>155</v>
      </c>
      <c r="G131" s="52">
        <v>5.6</v>
      </c>
      <c r="H131" s="52">
        <v>4.8</v>
      </c>
      <c r="I131" s="52">
        <v>48.9</v>
      </c>
      <c r="J131" s="52">
        <v>209.61</v>
      </c>
      <c r="K131" s="62">
        <v>331</v>
      </c>
      <c r="L131" s="67">
        <v>15</v>
      </c>
    </row>
    <row r="132" spans="1:12" ht="15" x14ac:dyDescent="0.25">
      <c r="A132" s="14"/>
      <c r="B132" s="15"/>
      <c r="C132" s="11"/>
      <c r="D132" s="7" t="s">
        <v>26</v>
      </c>
      <c r="E132" s="87" t="s">
        <v>69</v>
      </c>
      <c r="F132" s="56">
        <v>200</v>
      </c>
      <c r="G132" s="52">
        <v>0</v>
      </c>
      <c r="H132" s="52">
        <v>0</v>
      </c>
      <c r="I132" s="52">
        <v>15</v>
      </c>
      <c r="J132" s="52">
        <v>60</v>
      </c>
      <c r="K132" s="62">
        <v>430</v>
      </c>
      <c r="L132" s="67">
        <v>15</v>
      </c>
    </row>
    <row r="133" spans="1:12" ht="30" x14ac:dyDescent="0.25">
      <c r="A133" s="14"/>
      <c r="B133" s="15"/>
      <c r="C133" s="11"/>
      <c r="D133" s="7" t="s">
        <v>27</v>
      </c>
      <c r="E133" s="48" t="s">
        <v>49</v>
      </c>
      <c r="F133" s="56">
        <v>40</v>
      </c>
      <c r="G133" s="57">
        <v>2.6</v>
      </c>
      <c r="H133" s="57">
        <v>0.5</v>
      </c>
      <c r="I133" s="57">
        <v>15.8</v>
      </c>
      <c r="J133" s="57">
        <v>78.239999999999995</v>
      </c>
      <c r="K133" s="62" t="s">
        <v>40</v>
      </c>
      <c r="L133" s="78">
        <v>5</v>
      </c>
    </row>
    <row r="134" spans="1:12" ht="15" x14ac:dyDescent="0.25">
      <c r="A134" s="14"/>
      <c r="B134" s="15"/>
      <c r="C134" s="11"/>
      <c r="D134" s="7" t="s">
        <v>28</v>
      </c>
      <c r="E134" s="39"/>
      <c r="F134" s="40"/>
      <c r="G134" s="40"/>
      <c r="H134" s="40"/>
      <c r="I134" s="40"/>
      <c r="J134" s="40"/>
      <c r="K134" s="60"/>
      <c r="L134" s="65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60"/>
      <c r="L135" s="6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60"/>
      <c r="L136" s="65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61"/>
      <c r="L137" s="66">
        <f t="shared" ref="L137" si="65">SUM(L128:L136)</f>
        <v>115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940</v>
      </c>
      <c r="G138" s="32">
        <f t="shared" ref="G138" si="66">G127+G137</f>
        <v>36.1</v>
      </c>
      <c r="H138" s="32">
        <f t="shared" ref="H138" si="67">H127+H137</f>
        <v>39</v>
      </c>
      <c r="I138" s="32">
        <f t="shared" ref="I138" si="68">I127+I137</f>
        <v>122.2</v>
      </c>
      <c r="J138" s="32">
        <f t="shared" ref="J138:L138" si="69">J127+J137</f>
        <v>1064.45</v>
      </c>
      <c r="K138" s="63"/>
      <c r="L138" s="68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36</v>
      </c>
      <c r="E139" s="53" t="s">
        <v>38</v>
      </c>
      <c r="F139" s="54">
        <v>200</v>
      </c>
      <c r="G139" s="55">
        <v>6</v>
      </c>
      <c r="H139" s="55">
        <v>8</v>
      </c>
      <c r="I139" s="55">
        <v>7</v>
      </c>
      <c r="J139" s="55">
        <v>124</v>
      </c>
      <c r="K139" s="58"/>
      <c r="L139" s="64"/>
    </row>
    <row r="140" spans="1:12" ht="15" x14ac:dyDescent="0.25">
      <c r="A140" s="23"/>
      <c r="B140" s="15"/>
      <c r="C140" s="11"/>
      <c r="D140" s="7" t="s">
        <v>37</v>
      </c>
      <c r="E140" s="48" t="s">
        <v>51</v>
      </c>
      <c r="F140" s="50">
        <v>40</v>
      </c>
      <c r="G140" s="52">
        <v>1.3</v>
      </c>
      <c r="H140" s="52">
        <v>2</v>
      </c>
      <c r="I140" s="52">
        <v>18</v>
      </c>
      <c r="J140" s="52">
        <v>138</v>
      </c>
      <c r="K140" s="59" t="s">
        <v>40</v>
      </c>
      <c r="L140" s="65">
        <v>22</v>
      </c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60"/>
      <c r="L141" s="65"/>
    </row>
    <row r="142" spans="1:12" ht="15.75" customHeight="1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60"/>
      <c r="L142" s="65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60"/>
      <c r="L143" s="65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0"/>
      <c r="L144" s="6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0"/>
      <c r="L145" s="65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240</v>
      </c>
      <c r="G146" s="19">
        <f t="shared" ref="G146:J146" si="70">SUM(G139:G145)</f>
        <v>7.3</v>
      </c>
      <c r="H146" s="19">
        <f t="shared" si="70"/>
        <v>10</v>
      </c>
      <c r="I146" s="19">
        <f t="shared" si="70"/>
        <v>25</v>
      </c>
      <c r="J146" s="19">
        <f t="shared" si="70"/>
        <v>262</v>
      </c>
      <c r="K146" s="61"/>
      <c r="L146" s="66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39"/>
      <c r="F147" s="40"/>
      <c r="G147" s="40"/>
      <c r="H147" s="40"/>
      <c r="I147" s="40"/>
      <c r="J147" s="40"/>
      <c r="K147" s="60"/>
      <c r="L147" s="65"/>
    </row>
    <row r="148" spans="1:12" ht="30" x14ac:dyDescent="0.25">
      <c r="A148" s="23"/>
      <c r="B148" s="15"/>
      <c r="C148" s="11"/>
      <c r="D148" s="7" t="s">
        <v>23</v>
      </c>
      <c r="E148" s="88" t="s">
        <v>70</v>
      </c>
      <c r="F148" s="56">
        <v>205</v>
      </c>
      <c r="G148" s="57">
        <v>2.8</v>
      </c>
      <c r="H148" s="57">
        <v>8.4</v>
      </c>
      <c r="I148" s="57">
        <v>7.4</v>
      </c>
      <c r="J148" s="57">
        <v>94</v>
      </c>
      <c r="K148" s="62">
        <v>88</v>
      </c>
      <c r="L148" s="78">
        <v>20</v>
      </c>
    </row>
    <row r="149" spans="1:12" ht="15" x14ac:dyDescent="0.25">
      <c r="A149" s="23"/>
      <c r="B149" s="15"/>
      <c r="C149" s="11"/>
      <c r="D149" s="7" t="s">
        <v>24</v>
      </c>
      <c r="E149" s="88" t="s">
        <v>71</v>
      </c>
      <c r="F149" s="56">
        <v>130</v>
      </c>
      <c r="G149" s="57">
        <v>18.2</v>
      </c>
      <c r="H149" s="57">
        <v>10.4</v>
      </c>
      <c r="I149" s="57">
        <v>7</v>
      </c>
      <c r="J149" s="57">
        <v>194</v>
      </c>
      <c r="K149" s="89" t="s">
        <v>73</v>
      </c>
      <c r="L149" s="78">
        <v>55</v>
      </c>
    </row>
    <row r="150" spans="1:12" ht="15" x14ac:dyDescent="0.25">
      <c r="A150" s="23"/>
      <c r="B150" s="15"/>
      <c r="C150" s="11"/>
      <c r="D150" s="7" t="s">
        <v>25</v>
      </c>
      <c r="E150" s="87" t="s">
        <v>54</v>
      </c>
      <c r="F150" s="56">
        <v>155</v>
      </c>
      <c r="G150" s="52">
        <v>4.5999999999999996</v>
      </c>
      <c r="H150" s="52">
        <v>7.6</v>
      </c>
      <c r="I150" s="52">
        <v>34.799999999999997</v>
      </c>
      <c r="J150" s="52">
        <v>256.3</v>
      </c>
      <c r="K150" s="62">
        <v>325</v>
      </c>
      <c r="L150" s="67">
        <v>20</v>
      </c>
    </row>
    <row r="151" spans="1:12" ht="15" x14ac:dyDescent="0.25">
      <c r="A151" s="23"/>
      <c r="B151" s="15"/>
      <c r="C151" s="11"/>
      <c r="D151" s="7" t="s">
        <v>26</v>
      </c>
      <c r="E151" s="87" t="s">
        <v>72</v>
      </c>
      <c r="F151" s="56">
        <v>200</v>
      </c>
      <c r="G151" s="52">
        <v>0</v>
      </c>
      <c r="H151" s="52">
        <v>0.5</v>
      </c>
      <c r="I151" s="52">
        <v>38.9</v>
      </c>
      <c r="J151" s="52">
        <v>163</v>
      </c>
      <c r="K151" s="62">
        <v>408</v>
      </c>
      <c r="L151" s="67">
        <v>15</v>
      </c>
    </row>
    <row r="152" spans="1:12" ht="30" x14ac:dyDescent="0.25">
      <c r="A152" s="23"/>
      <c r="B152" s="15"/>
      <c r="C152" s="11"/>
      <c r="D152" s="7" t="s">
        <v>27</v>
      </c>
      <c r="E152" s="48" t="s">
        <v>49</v>
      </c>
      <c r="F152" s="56">
        <v>40</v>
      </c>
      <c r="G152" s="57">
        <v>2.6</v>
      </c>
      <c r="H152" s="57">
        <v>0.5</v>
      </c>
      <c r="I152" s="57">
        <v>15.8</v>
      </c>
      <c r="J152" s="57">
        <v>78.239999999999995</v>
      </c>
      <c r="K152" s="62" t="s">
        <v>40</v>
      </c>
      <c r="L152" s="78">
        <v>5</v>
      </c>
    </row>
    <row r="153" spans="1:12" ht="15" x14ac:dyDescent="0.25">
      <c r="A153" s="23"/>
      <c r="B153" s="15"/>
      <c r="C153" s="11"/>
      <c r="D153" s="7" t="s">
        <v>28</v>
      </c>
      <c r="E153" s="39"/>
      <c r="F153" s="40"/>
      <c r="G153" s="40"/>
      <c r="H153" s="40"/>
      <c r="I153" s="40"/>
      <c r="J153" s="40"/>
      <c r="K153" s="60"/>
      <c r="L153" s="65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60"/>
      <c r="L154" s="6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0"/>
      <c r="L155" s="65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730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61"/>
      <c r="L156" s="66">
        <f t="shared" ref="L156" si="73">SUM(L147:L155)</f>
        <v>115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970</v>
      </c>
      <c r="G157" s="32">
        <f t="shared" ref="G157" si="74">G146+G156</f>
        <v>35.5</v>
      </c>
      <c r="H157" s="32">
        <f t="shared" ref="H157" si="75">H146+H156</f>
        <v>37.4</v>
      </c>
      <c r="I157" s="32">
        <f t="shared" ref="I157" si="76">I146+I156</f>
        <v>128.89999999999998</v>
      </c>
      <c r="J157" s="32">
        <f t="shared" ref="J157:L157" si="77">J146+J156</f>
        <v>1047.54</v>
      </c>
      <c r="K157" s="63"/>
      <c r="L157" s="68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36</v>
      </c>
      <c r="E158" s="53" t="s">
        <v>38</v>
      </c>
      <c r="F158" s="54">
        <v>200</v>
      </c>
      <c r="G158" s="55">
        <v>6</v>
      </c>
      <c r="H158" s="55">
        <v>8</v>
      </c>
      <c r="I158" s="55">
        <v>7</v>
      </c>
      <c r="J158" s="55">
        <v>124</v>
      </c>
      <c r="K158" s="58"/>
      <c r="L158" s="64"/>
    </row>
    <row r="159" spans="1:12" ht="15" x14ac:dyDescent="0.25">
      <c r="A159" s="23"/>
      <c r="B159" s="15"/>
      <c r="C159" s="11"/>
      <c r="D159" s="7" t="s">
        <v>37</v>
      </c>
      <c r="E159" s="48" t="s">
        <v>39</v>
      </c>
      <c r="F159" s="50">
        <v>40</v>
      </c>
      <c r="G159" s="52">
        <v>5</v>
      </c>
      <c r="H159" s="52">
        <v>4</v>
      </c>
      <c r="I159" s="52">
        <v>17</v>
      </c>
      <c r="J159" s="52">
        <v>111</v>
      </c>
      <c r="K159" s="59" t="s">
        <v>40</v>
      </c>
      <c r="L159" s="65">
        <v>22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60"/>
      <c r="L160" s="65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60"/>
      <c r="L161" s="65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60"/>
      <c r="L162" s="65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60"/>
      <c r="L163" s="65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60"/>
      <c r="L164" s="65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24</v>
      </c>
      <c r="J165" s="19">
        <f t="shared" si="78"/>
        <v>235</v>
      </c>
      <c r="K165" s="61"/>
      <c r="L165" s="66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39"/>
      <c r="F166" s="40"/>
      <c r="G166" s="40"/>
      <c r="H166" s="40"/>
      <c r="I166" s="40"/>
      <c r="J166" s="40"/>
      <c r="K166" s="60"/>
      <c r="L166" s="65"/>
    </row>
    <row r="167" spans="1:12" ht="30" x14ac:dyDescent="0.25">
      <c r="A167" s="23"/>
      <c r="B167" s="15"/>
      <c r="C167" s="11"/>
      <c r="D167" s="7" t="s">
        <v>23</v>
      </c>
      <c r="E167" s="88" t="s">
        <v>46</v>
      </c>
      <c r="F167" s="56">
        <v>205</v>
      </c>
      <c r="G167" s="57">
        <v>4.0999999999999996</v>
      </c>
      <c r="H167" s="57">
        <v>8.4</v>
      </c>
      <c r="I167" s="57">
        <v>12.6</v>
      </c>
      <c r="J167" s="57">
        <v>120.8</v>
      </c>
      <c r="K167" s="62">
        <v>91</v>
      </c>
      <c r="L167" s="78">
        <v>20</v>
      </c>
    </row>
    <row r="168" spans="1:12" ht="15" x14ac:dyDescent="0.25">
      <c r="A168" s="23"/>
      <c r="B168" s="15"/>
      <c r="C168" s="11"/>
      <c r="D168" s="7" t="s">
        <v>24</v>
      </c>
      <c r="E168" s="88" t="s">
        <v>74</v>
      </c>
      <c r="F168" s="56">
        <v>250</v>
      </c>
      <c r="G168" s="57">
        <v>15.6</v>
      </c>
      <c r="H168" s="57">
        <v>16.399999999999999</v>
      </c>
      <c r="I168" s="57">
        <v>16.899999999999999</v>
      </c>
      <c r="J168" s="57">
        <v>353.8</v>
      </c>
      <c r="K168" s="89">
        <v>309</v>
      </c>
      <c r="L168" s="78">
        <v>75</v>
      </c>
    </row>
    <row r="169" spans="1:12" ht="15" x14ac:dyDescent="0.25">
      <c r="A169" s="23"/>
      <c r="B169" s="15"/>
      <c r="C169" s="11"/>
      <c r="D169" s="7" t="s">
        <v>25</v>
      </c>
      <c r="E169" s="87"/>
      <c r="F169" s="56"/>
      <c r="G169" s="52"/>
      <c r="H169" s="52"/>
      <c r="I169" s="52"/>
      <c r="J169" s="52"/>
      <c r="K169" s="62"/>
      <c r="L169" s="67"/>
    </row>
    <row r="170" spans="1:12" ht="15" x14ac:dyDescent="0.25">
      <c r="A170" s="23"/>
      <c r="B170" s="15"/>
      <c r="C170" s="11"/>
      <c r="D170" s="7" t="s">
        <v>26</v>
      </c>
      <c r="E170" s="87" t="s">
        <v>75</v>
      </c>
      <c r="F170" s="56">
        <v>200</v>
      </c>
      <c r="G170" s="52">
        <v>0</v>
      </c>
      <c r="H170" s="52">
        <v>0.1</v>
      </c>
      <c r="I170" s="52">
        <v>45.7</v>
      </c>
      <c r="J170" s="52">
        <v>176</v>
      </c>
      <c r="K170" s="62">
        <v>402</v>
      </c>
      <c r="L170" s="67">
        <v>15</v>
      </c>
    </row>
    <row r="171" spans="1:12" ht="30" x14ac:dyDescent="0.25">
      <c r="A171" s="23"/>
      <c r="B171" s="15"/>
      <c r="C171" s="11"/>
      <c r="D171" s="7" t="s">
        <v>27</v>
      </c>
      <c r="E171" s="48" t="s">
        <v>49</v>
      </c>
      <c r="F171" s="56">
        <v>50</v>
      </c>
      <c r="G171" s="57">
        <v>3.25</v>
      </c>
      <c r="H171" s="57">
        <v>0.62</v>
      </c>
      <c r="I171" s="57">
        <v>19.75</v>
      </c>
      <c r="J171" s="57">
        <v>97.8</v>
      </c>
      <c r="K171" s="62" t="s">
        <v>40</v>
      </c>
      <c r="L171" s="78">
        <v>5</v>
      </c>
    </row>
    <row r="172" spans="1:12" ht="15" x14ac:dyDescent="0.25">
      <c r="A172" s="23"/>
      <c r="B172" s="15"/>
      <c r="C172" s="11"/>
      <c r="D172" s="7" t="s">
        <v>28</v>
      </c>
      <c r="E172" s="39"/>
      <c r="F172" s="40"/>
      <c r="G172" s="40"/>
      <c r="H172" s="40"/>
      <c r="I172" s="40"/>
      <c r="J172" s="40"/>
      <c r="K172" s="60"/>
      <c r="L172" s="65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60"/>
      <c r="L173" s="6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60"/>
      <c r="L174" s="65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61"/>
      <c r="L175" s="66">
        <f t="shared" ref="L175" si="81">SUM(L166:L174)</f>
        <v>115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37.519999999999996</v>
      </c>
      <c r="I176" s="32">
        <f t="shared" ref="I176" si="84">I165+I175</f>
        <v>118.95</v>
      </c>
      <c r="J176" s="32">
        <f t="shared" ref="J176:L176" si="85">J165+J175</f>
        <v>983.4</v>
      </c>
      <c r="K176" s="63"/>
      <c r="L176" s="68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36</v>
      </c>
      <c r="E177" s="53" t="s">
        <v>38</v>
      </c>
      <c r="F177" s="54">
        <v>200</v>
      </c>
      <c r="G177" s="55">
        <v>6</v>
      </c>
      <c r="H177" s="55">
        <v>8</v>
      </c>
      <c r="I177" s="55">
        <v>7</v>
      </c>
      <c r="J177" s="55">
        <v>124</v>
      </c>
      <c r="K177" s="58"/>
      <c r="L177" s="64"/>
    </row>
    <row r="178" spans="1:12" ht="15" x14ac:dyDescent="0.25">
      <c r="A178" s="23"/>
      <c r="B178" s="15"/>
      <c r="C178" s="11"/>
      <c r="D178" s="7" t="s">
        <v>37</v>
      </c>
      <c r="E178" s="48" t="s">
        <v>45</v>
      </c>
      <c r="F178" s="50">
        <v>40</v>
      </c>
      <c r="G178" s="52">
        <v>1</v>
      </c>
      <c r="H178" s="52">
        <v>2</v>
      </c>
      <c r="I178" s="52">
        <v>27</v>
      </c>
      <c r="J178" s="52">
        <v>114</v>
      </c>
      <c r="K178" s="59" t="s">
        <v>40</v>
      </c>
      <c r="L178" s="65">
        <v>22</v>
      </c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60"/>
      <c r="L179" s="65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60"/>
      <c r="L180" s="65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60"/>
      <c r="L181" s="65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60"/>
      <c r="L182" s="65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0"/>
      <c r="L183" s="65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240</v>
      </c>
      <c r="G184" s="19">
        <f t="shared" ref="G184:J184" si="86">SUM(G177:G183)</f>
        <v>7</v>
      </c>
      <c r="H184" s="19">
        <f t="shared" si="86"/>
        <v>10</v>
      </c>
      <c r="I184" s="19">
        <f t="shared" si="86"/>
        <v>34</v>
      </c>
      <c r="J184" s="19">
        <f t="shared" si="86"/>
        <v>238</v>
      </c>
      <c r="K184" s="61"/>
      <c r="L184" s="66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39"/>
      <c r="F185" s="40"/>
      <c r="G185" s="40"/>
      <c r="H185" s="40"/>
      <c r="I185" s="40"/>
      <c r="J185" s="40"/>
      <c r="K185" s="60"/>
      <c r="L185" s="65"/>
    </row>
    <row r="186" spans="1:12" ht="30" x14ac:dyDescent="0.25">
      <c r="A186" s="23"/>
      <c r="B186" s="15"/>
      <c r="C186" s="11"/>
      <c r="D186" s="7" t="s">
        <v>23</v>
      </c>
      <c r="E186" s="88" t="s">
        <v>56</v>
      </c>
      <c r="F186" s="56">
        <v>220</v>
      </c>
      <c r="G186" s="57">
        <v>6.9</v>
      </c>
      <c r="H186" s="57">
        <v>7.6</v>
      </c>
      <c r="I186" s="57">
        <v>7.1</v>
      </c>
      <c r="J186" s="57">
        <v>203.04</v>
      </c>
      <c r="K186" s="89" t="s">
        <v>59</v>
      </c>
      <c r="L186" s="78">
        <v>20</v>
      </c>
    </row>
    <row r="187" spans="1:12" ht="15" x14ac:dyDescent="0.25">
      <c r="A187" s="23"/>
      <c r="B187" s="15"/>
      <c r="C187" s="11"/>
      <c r="D187" s="7" t="s">
        <v>24</v>
      </c>
      <c r="E187" s="88" t="s">
        <v>78</v>
      </c>
      <c r="F187" s="56">
        <v>250</v>
      </c>
      <c r="G187" s="57">
        <v>19</v>
      </c>
      <c r="H187" s="57">
        <v>17</v>
      </c>
      <c r="I187" s="57">
        <v>49</v>
      </c>
      <c r="J187" s="57">
        <v>471</v>
      </c>
      <c r="K187" s="89">
        <v>306</v>
      </c>
      <c r="L187" s="78">
        <v>75</v>
      </c>
    </row>
    <row r="188" spans="1:12" ht="15" x14ac:dyDescent="0.25">
      <c r="A188" s="23"/>
      <c r="B188" s="15"/>
      <c r="C188" s="11"/>
      <c r="D188" s="7" t="s">
        <v>25</v>
      </c>
      <c r="E188" s="87"/>
      <c r="F188" s="56"/>
      <c r="G188" s="52"/>
      <c r="H188" s="52"/>
      <c r="I188" s="52"/>
      <c r="J188" s="52"/>
      <c r="K188" s="90"/>
      <c r="L188" s="67"/>
    </row>
    <row r="189" spans="1:12" ht="15" x14ac:dyDescent="0.25">
      <c r="A189" s="23"/>
      <c r="B189" s="15"/>
      <c r="C189" s="11"/>
      <c r="D189" s="7" t="s">
        <v>26</v>
      </c>
      <c r="E189" s="87" t="s">
        <v>76</v>
      </c>
      <c r="F189" s="56">
        <v>200</v>
      </c>
      <c r="G189" s="52">
        <v>0.1</v>
      </c>
      <c r="H189" s="52">
        <v>0</v>
      </c>
      <c r="I189" s="52">
        <v>24.3</v>
      </c>
      <c r="J189" s="52">
        <v>98</v>
      </c>
      <c r="K189" s="90">
        <v>436</v>
      </c>
      <c r="L189" s="67">
        <v>15</v>
      </c>
    </row>
    <row r="190" spans="1:12" ht="30" x14ac:dyDescent="0.25">
      <c r="A190" s="23"/>
      <c r="B190" s="15"/>
      <c r="C190" s="11"/>
      <c r="D190" s="7" t="s">
        <v>27</v>
      </c>
      <c r="E190" s="48" t="s">
        <v>49</v>
      </c>
      <c r="F190" s="56">
        <v>40</v>
      </c>
      <c r="G190" s="57">
        <v>2.6</v>
      </c>
      <c r="H190" s="57">
        <v>0.5</v>
      </c>
      <c r="I190" s="57">
        <v>15.8</v>
      </c>
      <c r="J190" s="57">
        <v>78.239999999999995</v>
      </c>
      <c r="K190" s="62" t="s">
        <v>40</v>
      </c>
      <c r="L190" s="78">
        <v>5</v>
      </c>
    </row>
    <row r="191" spans="1:12" ht="15" x14ac:dyDescent="0.2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60"/>
      <c r="L191" s="65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60"/>
      <c r="L192" s="65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60"/>
      <c r="L193" s="65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710</v>
      </c>
      <c r="G194" s="19">
        <f t="shared" ref="G194:J194" si="88">SUM(G185:G193)</f>
        <v>28.6</v>
      </c>
      <c r="H194" s="19">
        <f t="shared" si="88"/>
        <v>25.1</v>
      </c>
      <c r="I194" s="19">
        <f t="shared" si="88"/>
        <v>96.2</v>
      </c>
      <c r="J194" s="19">
        <f t="shared" si="88"/>
        <v>850.28</v>
      </c>
      <c r="K194" s="61"/>
      <c r="L194" s="66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950</v>
      </c>
      <c r="G195" s="32">
        <f t="shared" ref="G195" si="90">G184+G194</f>
        <v>35.6</v>
      </c>
      <c r="H195" s="32">
        <f t="shared" ref="H195" si="91">H184+H194</f>
        <v>35.1</v>
      </c>
      <c r="I195" s="32">
        <f t="shared" ref="I195" si="92">I184+I194</f>
        <v>130.19999999999999</v>
      </c>
      <c r="J195" s="32">
        <f t="shared" ref="J195:L195" si="93">J184+J194</f>
        <v>1088.28</v>
      </c>
      <c r="K195" s="63"/>
      <c r="L195" s="68">
        <f t="shared" si="93"/>
        <v>137</v>
      </c>
    </row>
    <row r="196" spans="1:12" x14ac:dyDescent="0.2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954.5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35.135999999999996</v>
      </c>
      <c r="H196" s="34">
        <f t="shared" si="94"/>
        <v>38.054999999999993</v>
      </c>
      <c r="I196" s="34">
        <f t="shared" si="94"/>
        <v>122.87</v>
      </c>
      <c r="J196" s="34">
        <f t="shared" si="94"/>
        <v>1025.3870000000002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Красноборская</cp:lastModifiedBy>
  <dcterms:created xsi:type="dcterms:W3CDTF">2022-05-16T14:23:56Z</dcterms:created>
  <dcterms:modified xsi:type="dcterms:W3CDTF">2025-02-14T06:45:11Z</dcterms:modified>
</cp:coreProperties>
</file>